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stonZv\Downloads\EC\"/>
    </mc:Choice>
  </mc:AlternateContent>
  <bookViews>
    <workbookView xWindow="0" yWindow="0" windowWidth="20490" windowHeight="7755" activeTab="1"/>
  </bookViews>
  <sheets>
    <sheet name=" Assignments and exams" sheetId="1" r:id="rId1"/>
    <sheet name="Student regist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15" i="2"/>
  <c r="I14" i="2" l="1"/>
  <c r="E4" i="1"/>
  <c r="I13" i="2"/>
  <c r="I3" i="2"/>
  <c r="I4" i="2"/>
  <c r="I5" i="2"/>
  <c r="I6" i="2"/>
  <c r="I7" i="2"/>
  <c r="I8" i="2"/>
  <c r="I9" i="2"/>
  <c r="I10" i="2"/>
  <c r="I11" i="2"/>
  <c r="I12" i="2"/>
  <c r="B22" i="1"/>
  <c r="H3" i="1" s="1"/>
  <c r="J16" i="2" l="1"/>
  <c r="J20" i="2"/>
  <c r="J24" i="2"/>
  <c r="J28" i="2"/>
  <c r="J32" i="2"/>
  <c r="J36" i="2"/>
  <c r="J40" i="2"/>
  <c r="J44" i="2"/>
  <c r="J48" i="2"/>
  <c r="J17" i="2"/>
  <c r="J21" i="2"/>
  <c r="J25" i="2"/>
  <c r="J29" i="2"/>
  <c r="J33" i="2"/>
  <c r="J37" i="2"/>
  <c r="J41" i="2"/>
  <c r="J45" i="2"/>
  <c r="J49" i="2"/>
  <c r="J15" i="2"/>
  <c r="J22" i="2"/>
  <c r="J26" i="2"/>
  <c r="J34" i="2"/>
  <c r="J42" i="2"/>
  <c r="J50" i="2"/>
  <c r="J19" i="2"/>
  <c r="J23" i="2"/>
  <c r="J31" i="2"/>
  <c r="J39" i="2"/>
  <c r="J47" i="2"/>
  <c r="J18" i="2"/>
  <c r="J30" i="2"/>
  <c r="J38" i="2"/>
  <c r="J46" i="2"/>
  <c r="J27" i="2"/>
  <c r="J35" i="2"/>
  <c r="J43" i="2"/>
  <c r="J51" i="2"/>
  <c r="L3" i="2"/>
  <c r="L16" i="2"/>
  <c r="L20" i="2"/>
  <c r="L24" i="2"/>
  <c r="L28" i="2"/>
  <c r="L32" i="2"/>
  <c r="L36" i="2"/>
  <c r="L40" i="2"/>
  <c r="L44" i="2"/>
  <c r="L48" i="2"/>
  <c r="L17" i="2"/>
  <c r="L21" i="2"/>
  <c r="L25" i="2"/>
  <c r="L29" i="2"/>
  <c r="L33" i="2"/>
  <c r="L37" i="2"/>
  <c r="L41" i="2"/>
  <c r="L45" i="2"/>
  <c r="L49" i="2"/>
  <c r="L22" i="2"/>
  <c r="L30" i="2"/>
  <c r="L38" i="2"/>
  <c r="L46" i="2"/>
  <c r="L23" i="2"/>
  <c r="L31" i="2"/>
  <c r="L39" i="2"/>
  <c r="L47" i="2"/>
  <c r="L18" i="2"/>
  <c r="L26" i="2"/>
  <c r="L34" i="2"/>
  <c r="L42" i="2"/>
  <c r="L50" i="2"/>
  <c r="L15" i="2"/>
  <c r="L19" i="2"/>
  <c r="L27" i="2"/>
  <c r="L35" i="2"/>
  <c r="L43" i="2"/>
  <c r="L51" i="2"/>
  <c r="J3" i="2"/>
  <c r="J12" i="2"/>
  <c r="J8" i="2"/>
  <c r="J4" i="2"/>
  <c r="J14" i="2"/>
  <c r="J11" i="2"/>
  <c r="J7" i="2"/>
  <c r="J10" i="2"/>
  <c r="J6" i="2"/>
  <c r="J13" i="2"/>
  <c r="J9" i="2"/>
  <c r="J5" i="2"/>
  <c r="L12" i="2"/>
  <c r="L10" i="2"/>
  <c r="L8" i="2"/>
  <c r="L6" i="2"/>
  <c r="L4" i="2"/>
  <c r="L14" i="2"/>
  <c r="L13" i="2"/>
  <c r="L11" i="2"/>
  <c r="L9" i="2"/>
  <c r="L7" i="2"/>
  <c r="L5" i="2"/>
  <c r="M18" i="2" l="1"/>
  <c r="M23" i="2"/>
  <c r="M35" i="2"/>
  <c r="M30" i="2"/>
  <c r="M31" i="2"/>
  <c r="M15" i="2"/>
  <c r="M37" i="2"/>
  <c r="M21" i="2"/>
  <c r="M40" i="2"/>
  <c r="M24" i="2"/>
  <c r="M3" i="2"/>
  <c r="M43" i="2"/>
  <c r="M38" i="2"/>
  <c r="M39" i="2"/>
  <c r="M50" i="2"/>
  <c r="M22" i="2"/>
  <c r="M41" i="2"/>
  <c r="M25" i="2"/>
  <c r="M44" i="2"/>
  <c r="M28" i="2"/>
  <c r="M42" i="2"/>
  <c r="M34" i="2"/>
  <c r="M49" i="2"/>
  <c r="M33" i="2"/>
  <c r="M17" i="2"/>
  <c r="M36" i="2"/>
  <c r="M20" i="2"/>
  <c r="M27" i="2"/>
  <c r="M51" i="2"/>
  <c r="M46" i="2"/>
  <c r="M47" i="2"/>
  <c r="M19" i="2"/>
  <c r="M26" i="2"/>
  <c r="M45" i="2"/>
  <c r="M29" i="2"/>
  <c r="M48" i="2"/>
  <c r="M32" i="2"/>
  <c r="M16" i="2"/>
  <c r="M9" i="2"/>
  <c r="M8" i="2"/>
  <c r="M7" i="2"/>
  <c r="M13" i="2"/>
  <c r="M14" i="2"/>
  <c r="M5" i="2"/>
  <c r="M6" i="2"/>
  <c r="M4" i="2"/>
  <c r="M11" i="2"/>
  <c r="M10" i="2"/>
  <c r="M12" i="2"/>
</calcChain>
</file>

<file path=xl/sharedStrings.xml><?xml version="1.0" encoding="utf-8"?>
<sst xmlns="http://schemas.openxmlformats.org/spreadsheetml/2006/main" count="98" uniqueCount="59">
  <si>
    <t>Assignment</t>
  </si>
  <si>
    <t>Assignment Marks</t>
  </si>
  <si>
    <t>Student Name</t>
  </si>
  <si>
    <t>James</t>
  </si>
  <si>
    <t>Chipo</t>
  </si>
  <si>
    <t>Brian</t>
  </si>
  <si>
    <t>Peter</t>
  </si>
  <si>
    <t>Farai</t>
  </si>
  <si>
    <t>Diana</t>
  </si>
  <si>
    <t>Joy</t>
  </si>
  <si>
    <t>Fanwell</t>
  </si>
  <si>
    <t>Assignment 1</t>
  </si>
  <si>
    <t xml:space="preserve">Assignment 2 </t>
  </si>
  <si>
    <t>Assignment 3</t>
  </si>
  <si>
    <t>Assignment 4</t>
  </si>
  <si>
    <t>Total</t>
  </si>
  <si>
    <t>Out Of 40%</t>
  </si>
  <si>
    <t>Perfect Student</t>
  </si>
  <si>
    <t>Exam Mark 60%</t>
  </si>
  <si>
    <t>Exam Subject</t>
  </si>
  <si>
    <t xml:space="preserve">Total Mark </t>
  </si>
  <si>
    <t>Exam Mark</t>
  </si>
  <si>
    <t>Simester Total</t>
  </si>
  <si>
    <t>winston</t>
  </si>
  <si>
    <t>Value of Each Exam
 Mark</t>
  </si>
  <si>
    <t>Exam Mark As A Percentage 60%</t>
  </si>
  <si>
    <t>Value Of Each assignment Mark</t>
  </si>
  <si>
    <t>Assignment2</t>
  </si>
  <si>
    <t>Assignment3</t>
  </si>
  <si>
    <t>Assignment4</t>
  </si>
  <si>
    <t>Assignment6</t>
  </si>
  <si>
    <t>Assignment5</t>
  </si>
  <si>
    <t>Assignment7</t>
  </si>
  <si>
    <t>Assignment8</t>
  </si>
  <si>
    <t>Assignment9</t>
  </si>
  <si>
    <t>Assignment10</t>
  </si>
  <si>
    <t>Assignment11</t>
  </si>
  <si>
    <t>Assignment12</t>
  </si>
  <si>
    <t>Assignment13</t>
  </si>
  <si>
    <t>Assignment14</t>
  </si>
  <si>
    <t>Assignment15</t>
  </si>
  <si>
    <t>Assignment16</t>
  </si>
  <si>
    <t>Assignment17</t>
  </si>
  <si>
    <t>Assignment18</t>
  </si>
  <si>
    <t>Assignment19</t>
  </si>
  <si>
    <t>Assignment And Exam Parameters</t>
  </si>
  <si>
    <t>Course Work Value as a percentage</t>
  </si>
  <si>
    <t>Exam 1</t>
  </si>
  <si>
    <t>Student</t>
  </si>
  <si>
    <t xml:space="preserve">You are required to input Exam 1 marks, Exam Percentage, Course work value as a percentage and Assignment marks
</t>
  </si>
  <si>
    <t>Set the Assignment Marks that the assignments will be marked out of</t>
  </si>
  <si>
    <t>Assignment 5</t>
  </si>
  <si>
    <t>Assignment 6</t>
  </si>
  <si>
    <t>Assignment 7</t>
  </si>
  <si>
    <t>For more great templates visit www.eunoiaconsultants.com or email admin@eunoiaconsultants.com</t>
  </si>
  <si>
    <t>Student Register</t>
  </si>
  <si>
    <t xml:space="preserve">For more great templates visit www.eunoiaconsultants.com or email admin@eunoiaconsultants.com  
</t>
  </si>
  <si>
    <t>Winston</t>
  </si>
  <si>
    <t>Jonhson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</si>
</sst>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3F3F76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sz val="14"/>
      <color theme="1"/>
      <name val="Angsana New"/>
      <family val="1"/>
    </font>
    <font>
      <b/>
      <sz val="16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 style="thin">
        <color theme="5"/>
      </top>
      <bottom style="thick">
        <color theme="4" tint="0.499984740745262"/>
      </bottom>
      <diagonal/>
    </border>
    <border>
      <left/>
      <right/>
      <top style="thin">
        <color theme="5"/>
      </top>
      <bottom style="thick">
        <color theme="4" tint="0.499984740745262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7F7F7F"/>
      </right>
      <top style="thin">
        <color rgb="FF00B050"/>
      </top>
      <bottom style="thick">
        <color theme="4" tint="0.499984740745262"/>
      </bottom>
      <diagonal/>
    </border>
    <border>
      <left style="thin">
        <color rgb="FF7F7F7F"/>
      </left>
      <right style="thin">
        <color rgb="FF00B050"/>
      </right>
      <top style="thin">
        <color rgb="FF00B050"/>
      </top>
      <bottom style="thin">
        <color rgb="FF7F7F7F"/>
      </bottom>
      <diagonal/>
    </border>
    <border>
      <left style="thin">
        <color rgb="FF00B050"/>
      </left>
      <right style="thin">
        <color rgb="FF7F7F7F"/>
      </right>
      <top style="thick">
        <color theme="4" tint="0.499984740745262"/>
      </top>
      <bottom style="thin">
        <color rgb="FF00B050"/>
      </bottom>
      <diagonal/>
    </border>
    <border>
      <left style="thin">
        <color rgb="FF7F7F7F"/>
      </left>
      <right style="thin">
        <color rgb="FF00B050"/>
      </right>
      <top style="thin">
        <color rgb="FF7F7F7F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theme="5"/>
      </bottom>
      <diagonal/>
    </border>
    <border>
      <left/>
      <right/>
      <top style="medium">
        <color rgb="FF00B050"/>
      </top>
      <bottom style="thin">
        <color theme="5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indexed="64"/>
      </right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/>
      <bottom style="medium">
        <color rgb="FF00B050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2" applyNumberFormat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10" borderId="0" applyNumberFormat="0" applyBorder="0" applyAlignment="0" applyProtection="0"/>
  </cellStyleXfs>
  <cellXfs count="68">
    <xf numFmtId="0" fontId="0" fillId="0" borderId="0" xfId="0"/>
    <xf numFmtId="0" fontId="5" fillId="0" borderId="0" xfId="0" applyFont="1" applyAlignment="1">
      <alignment horizontal="left" vertical="center" wrapText="1"/>
    </xf>
    <xf numFmtId="0" fontId="4" fillId="5" borderId="0" xfId="5" applyAlignment="1">
      <alignment horizontal="left" vertical="center" textRotation="45" wrapText="1"/>
    </xf>
    <xf numFmtId="0" fontId="4" fillId="4" borderId="0" xfId="4" applyAlignment="1">
      <alignment horizontal="left" vertical="center" textRotation="45" wrapText="1"/>
    </xf>
    <xf numFmtId="2" fontId="0" fillId="0" borderId="25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6" fillId="7" borderId="17" xfId="0" applyFont="1" applyFill="1" applyBorder="1" applyAlignment="1">
      <alignment vertical="center"/>
    </xf>
    <xf numFmtId="0" fontId="12" fillId="10" borderId="0" xfId="6" applyFont="1" applyAlignment="1">
      <alignment horizontal="left" vertical="center" wrapText="1"/>
    </xf>
    <xf numFmtId="0" fontId="13" fillId="7" borderId="16" xfId="0" applyFont="1" applyFill="1" applyBorder="1" applyAlignment="1">
      <alignment vertical="center"/>
    </xf>
    <xf numFmtId="0" fontId="8" fillId="8" borderId="31" xfId="0" applyFont="1" applyFill="1" applyBorder="1" applyAlignment="1" applyProtection="1">
      <alignment vertical="center" wrapText="1"/>
      <protection locked="0"/>
    </xf>
    <xf numFmtId="0" fontId="8" fillId="8" borderId="3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1" fillId="8" borderId="5" xfId="1" applyFill="1" applyBorder="1" applyAlignment="1" applyProtection="1">
      <alignment horizontal="left" vertical="center"/>
      <protection locked="0"/>
    </xf>
    <xf numFmtId="0" fontId="1" fillId="8" borderId="6" xfId="1" applyFill="1" applyBorder="1" applyAlignment="1" applyProtection="1">
      <alignment horizontal="center" vertical="center" wrapText="1"/>
      <protection locked="0"/>
    </xf>
    <xf numFmtId="0" fontId="1" fillId="9" borderId="6" xfId="1" applyFill="1" applyBorder="1" applyAlignment="1" applyProtection="1">
      <alignment horizontal="left"/>
      <protection locked="0"/>
    </xf>
    <xf numFmtId="0" fontId="11" fillId="0" borderId="12" xfId="1" applyFont="1" applyFill="1" applyBorder="1" applyAlignment="1" applyProtection="1">
      <alignment horizontal="left" wrapText="1"/>
      <protection locked="0"/>
    </xf>
    <xf numFmtId="0" fontId="2" fillId="11" borderId="13" xfId="2" applyFill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12" borderId="0" xfId="0" applyFont="1" applyFill="1" applyBorder="1" applyProtection="1">
      <protection locked="0"/>
    </xf>
    <xf numFmtId="0" fontId="9" fillId="2" borderId="33" xfId="2" applyFont="1" applyBorder="1" applyAlignment="1" applyProtection="1">
      <alignment horizontal="center" vertical="top"/>
      <protection locked="0"/>
    </xf>
    <xf numFmtId="0" fontId="0" fillId="0" borderId="0" xfId="0" applyFill="1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2" borderId="2" xfId="2" applyBorder="1" applyAlignment="1" applyProtection="1">
      <alignment horizontal="center" vertical="center"/>
      <protection locked="0"/>
    </xf>
    <xf numFmtId="0" fontId="0" fillId="9" borderId="0" xfId="0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 wrapText="1"/>
      <protection locked="0"/>
    </xf>
    <xf numFmtId="2" fontId="3" fillId="3" borderId="15" xfId="3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9" borderId="7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wrapText="1"/>
      <protection locked="0"/>
    </xf>
    <xf numFmtId="0" fontId="2" fillId="11" borderId="9" xfId="2" applyFill="1" applyBorder="1" applyAlignment="1" applyProtection="1">
      <alignment horizontal="center" vertical="center"/>
      <protection locked="0"/>
    </xf>
    <xf numFmtId="0" fontId="0" fillId="9" borderId="10" xfId="0" applyFill="1" applyBorder="1" applyAlignment="1" applyProtection="1">
      <alignment horizontal="left"/>
      <protection locked="0"/>
    </xf>
    <xf numFmtId="0" fontId="0" fillId="6" borderId="0" xfId="0" applyFill="1" applyBorder="1" applyAlignment="1" applyProtection="1">
      <alignment wrapText="1"/>
      <protection locked="0"/>
    </xf>
    <xf numFmtId="0" fontId="0" fillId="6" borderId="0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0" xfId="0" applyFill="1" applyBorder="1" applyAlignment="1" applyProtection="1">
      <alignment wrapText="1"/>
      <protection locked="0"/>
    </xf>
    <xf numFmtId="0" fontId="8" fillId="0" borderId="19" xfId="0" applyFont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0" borderId="22" xfId="0" applyBorder="1" applyProtection="1">
      <protection locked="0"/>
    </xf>
    <xf numFmtId="0" fontId="0" fillId="14" borderId="3" xfId="0" applyFill="1" applyBorder="1" applyAlignment="1" applyProtection="1">
      <alignment horizontal="left"/>
    </xf>
    <xf numFmtId="0" fontId="3" fillId="3" borderId="2" xfId="3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top"/>
    </xf>
    <xf numFmtId="0" fontId="0" fillId="13" borderId="24" xfId="0" applyFill="1" applyBorder="1"/>
    <xf numFmtId="2" fontId="0" fillId="13" borderId="24" xfId="0" applyNumberFormat="1" applyFill="1" applyBorder="1" applyAlignment="1">
      <alignment horizontal="center" vertical="center"/>
    </xf>
    <xf numFmtId="0" fontId="0" fillId="13" borderId="11" xfId="0" applyFill="1" applyBorder="1"/>
    <xf numFmtId="2" fontId="0" fillId="13" borderId="11" xfId="0" applyNumberFormat="1" applyFill="1" applyBorder="1" applyAlignment="1">
      <alignment horizontal="center" vertical="center"/>
    </xf>
    <xf numFmtId="0" fontId="0" fillId="13" borderId="11" xfId="0" applyNumberFormat="1" applyFill="1" applyBorder="1"/>
    <xf numFmtId="2" fontId="0" fillId="13" borderId="11" xfId="0" applyNumberFormat="1" applyFill="1" applyBorder="1"/>
    <xf numFmtId="0" fontId="0" fillId="13" borderId="29" xfId="0" applyNumberFormat="1" applyFill="1" applyBorder="1"/>
    <xf numFmtId="0" fontId="14" fillId="15" borderId="0" xfId="0" applyFont="1" applyFill="1" applyAlignment="1" applyProtection="1">
      <alignment horizontal="center" vertical="top"/>
    </xf>
    <xf numFmtId="0" fontId="0" fillId="6" borderId="0" xfId="0" applyFill="1" applyBorder="1" applyAlignment="1" applyProtection="1">
      <alignment horizontal="center" vertical="top" wrapText="1"/>
    </xf>
    <xf numFmtId="0" fontId="0" fillId="6" borderId="0" xfId="0" applyFill="1" applyBorder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13" borderId="24" xfId="0" applyFill="1" applyBorder="1" applyProtection="1"/>
    <xf numFmtId="0" fontId="0" fillId="13" borderId="11" xfId="0" applyFill="1" applyBorder="1" applyProtection="1"/>
    <xf numFmtId="0" fontId="0" fillId="13" borderId="11" xfId="0" applyNumberFormat="1" applyFill="1" applyBorder="1" applyProtection="1"/>
    <xf numFmtId="0" fontId="0" fillId="13" borderId="29" xfId="0" applyNumberFormat="1" applyFill="1" applyBorder="1" applyProtection="1"/>
    <xf numFmtId="0" fontId="0" fillId="0" borderId="23" xfId="0" applyBorder="1" applyProtection="1">
      <protection locked="0"/>
    </xf>
    <xf numFmtId="0" fontId="2" fillId="2" borderId="2" xfId="2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2" fillId="2" borderId="2" xfId="2" applyAlignment="1" applyProtection="1">
      <alignment horizontal="center"/>
      <protection locked="0"/>
    </xf>
  </cellXfs>
  <cellStyles count="7">
    <cellStyle name="40% - Accent6" xfId="6" builtinId="51"/>
    <cellStyle name="60% - Accent1" xfId="4" builtinId="32"/>
    <cellStyle name="60% - Accent4" xfId="5" builtinId="44"/>
    <cellStyle name="Calculation" xfId="3" builtinId="22"/>
    <cellStyle name="Heading 2" xfId="1" builtinId="17"/>
    <cellStyle name="Input" xfId="2" builtinId="20"/>
    <cellStyle name="Normal" xfId="0" builtinId="0"/>
  </cellStyles>
  <dxfs count="17">
    <dxf>
      <border>
        <right style="thin">
          <color rgb="FF00B050"/>
        </right>
      </border>
      <protection locked="0" hidden="0"/>
    </dxf>
    <dxf>
      <border>
        <right style="thin">
          <color rgb="FF00B050"/>
        </right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diagonalUp="0" diagonalDown="0">
        <left style="medium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  <protection locked="0" hidden="0"/>
    </dxf>
    <dxf>
      <numFmt numFmtId="0" formatCode="General"/>
      <fill>
        <patternFill patternType="solid">
          <fgColor indexed="64"/>
          <bgColor rgb="FFFFC000"/>
        </patternFill>
      </fill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  <protection locked="1" hidden="0"/>
    </dxf>
    <dxf>
      <numFmt numFmtId="0" formatCode="General"/>
      <fill>
        <patternFill patternType="solid">
          <fgColor indexed="64"/>
          <bgColor rgb="FFFFC000"/>
        </patternFill>
      </fill>
      <border diagonalUp="0" diagonalDown="0" outline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rgb="FF00B050"/>
        </left>
        <right style="medium">
          <color rgb="FF00B050"/>
        </right>
        <top style="thin">
          <color rgb="FF00B050"/>
        </top>
        <bottom style="thin">
          <color rgb="FF00B050"/>
        </bottom>
      </border>
    </dxf>
    <dxf>
      <numFmt numFmtId="0" formatCode="General"/>
      <fill>
        <patternFill patternType="solid">
          <fgColor indexed="64"/>
          <bgColor rgb="FFFFC000"/>
        </patternFill>
      </fill>
      <border diagonalUp="0" diagonalDown="0" outline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darkGrid">
          <bgColor rgb="FF92D05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123825</xdr:rowOff>
    </xdr:from>
    <xdr:to>
      <xdr:col>4</xdr:col>
      <xdr:colOff>598021</xdr:colOff>
      <xdr:row>0</xdr:row>
      <xdr:rowOff>704850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123825"/>
          <a:ext cx="1941046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133351</xdr:colOff>
      <xdr:row>0</xdr:row>
      <xdr:rowOff>19050</xdr:rowOff>
    </xdr:from>
    <xdr:to>
      <xdr:col>7</xdr:col>
      <xdr:colOff>809626</xdr:colOff>
      <xdr:row>0</xdr:row>
      <xdr:rowOff>481961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6" y="19050"/>
          <a:ext cx="1676400" cy="462911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0</xdr:row>
      <xdr:rowOff>0</xdr:rowOff>
    </xdr:from>
    <xdr:to>
      <xdr:col>11</xdr:col>
      <xdr:colOff>219075</xdr:colOff>
      <xdr:row>0</xdr:row>
      <xdr:rowOff>462911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0"/>
          <a:ext cx="1676400" cy="46291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2:M51" totalsRowShown="0" headerRowDxfId="16">
  <autoFilter ref="A2:M51"/>
  <tableColumns count="13">
    <tableColumn id="1" name="Student Name" dataDxfId="8"/>
    <tableColumn id="2" name="Assignment 1" dataDxfId="7" dataCellStyle="Input"/>
    <tableColumn id="3" name="Assignment 2 " dataDxfId="6" dataCellStyle="Input"/>
    <tableColumn id="4" name="Assignment 3" dataDxfId="5" dataCellStyle="Input"/>
    <tableColumn id="5" name="Assignment 4" dataDxfId="4" dataCellStyle="Input"/>
    <tableColumn id="13" name="Assignment 5" dataDxfId="3" dataCellStyle="Input"/>
    <tableColumn id="12" name="Assignment 6" dataDxfId="2" dataCellStyle="Input"/>
    <tableColumn id="11" name="Assignment 7" dataDxfId="1" dataCellStyle="Input"/>
    <tableColumn id="6" name="Total" dataDxfId="9">
      <calculatedColumnFormula>SUM(Table2[[#This Row],[Assignment 1]:[Assignment 4]])</calculatedColumnFormula>
    </tableColumn>
    <tableColumn id="7" name="Out Of 40%" dataDxfId="12">
      <calculatedColumnFormula>Table2[[#This Row],[Total]]*' Assignments and exams'!$H$3</calculatedColumnFormula>
    </tableColumn>
    <tableColumn id="9" name="Exam Mark" dataDxfId="0" dataCellStyle="Input"/>
    <tableColumn id="8" name="Exam Mark 60%" dataDxfId="10">
      <calculatedColumnFormula>Table2[[#This Row],[Exam Mark]]*' Assignments and exams'!$E$4</calculatedColumnFormula>
    </tableColumn>
    <tableColumn id="10" name="Simester Total" dataDxfId="11">
      <calculatedColumnFormula>Table2[[#This Row],[Out Of 40%]]+Table2[[#This Row],[Exam Mark 60%]]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2"/>
  <sheetViews>
    <sheetView workbookViewId="0">
      <selection activeCell="B6" sqref="B6"/>
    </sheetView>
  </sheetViews>
  <sheetFormatPr defaultRowHeight="15" x14ac:dyDescent="0.25"/>
  <cols>
    <col min="1" max="1" width="23.5703125" customWidth="1"/>
    <col min="2" max="2" width="13.28515625" customWidth="1"/>
    <col min="3" max="3" width="2.42578125" customWidth="1"/>
    <col min="4" max="4" width="27.28515625" customWidth="1"/>
    <col min="5" max="5" width="10.7109375" bestFit="1" customWidth="1"/>
    <col min="6" max="6" width="3.140625" customWidth="1"/>
    <col min="7" max="7" width="25.42578125" customWidth="1"/>
    <col min="9" max="9" width="2.5703125" customWidth="1"/>
  </cols>
  <sheetData>
    <row r="1" spans="1:9" ht="70.5" customHeight="1" x14ac:dyDescent="0.25">
      <c r="A1" s="9" t="s">
        <v>45</v>
      </c>
      <c r="B1" s="7"/>
      <c r="C1" s="7"/>
      <c r="D1" s="7"/>
      <c r="E1" s="7"/>
      <c r="F1" s="7"/>
      <c r="G1" s="8" t="s">
        <v>54</v>
      </c>
      <c r="H1" s="8"/>
      <c r="I1" s="8"/>
    </row>
    <row r="2" spans="1:9" ht="35.25" thickBot="1" x14ac:dyDescent="0.35">
      <c r="A2" s="10" t="s">
        <v>0</v>
      </c>
      <c r="B2" s="11" t="s">
        <v>1</v>
      </c>
      <c r="C2" s="12"/>
      <c r="D2" s="13" t="s">
        <v>19</v>
      </c>
      <c r="E2" s="14" t="s">
        <v>20</v>
      </c>
      <c r="F2" s="15"/>
      <c r="G2" s="16" t="s">
        <v>46</v>
      </c>
      <c r="H2" s="17">
        <v>34</v>
      </c>
      <c r="I2" s="18"/>
    </row>
    <row r="3" spans="1:9" ht="30.75" thickTop="1" x14ac:dyDescent="0.25">
      <c r="A3" s="19" t="s">
        <v>11</v>
      </c>
      <c r="B3" s="20">
        <v>25</v>
      </c>
      <c r="C3" s="21"/>
      <c r="D3" s="22" t="s">
        <v>47</v>
      </c>
      <c r="E3" s="23">
        <v>100</v>
      </c>
      <c r="F3" s="24"/>
      <c r="G3" s="25" t="s">
        <v>26</v>
      </c>
      <c r="H3" s="26">
        <f>H2/' Assignments and exams'!$B$22</f>
        <v>0.2</v>
      </c>
      <c r="I3" s="18"/>
    </row>
    <row r="4" spans="1:9" ht="30" x14ac:dyDescent="0.25">
      <c r="A4" s="19" t="s">
        <v>27</v>
      </c>
      <c r="B4" s="20">
        <v>25</v>
      </c>
      <c r="C4" s="21"/>
      <c r="D4" s="27" t="s">
        <v>24</v>
      </c>
      <c r="E4" s="45">
        <f>E6/E3</f>
        <v>0.66</v>
      </c>
      <c r="F4" s="28"/>
      <c r="G4" s="29"/>
      <c r="H4" s="30"/>
      <c r="I4" s="18"/>
    </row>
    <row r="5" spans="1:9" x14ac:dyDescent="0.25">
      <c r="A5" s="19" t="s">
        <v>28</v>
      </c>
      <c r="B5" s="20">
        <v>25</v>
      </c>
      <c r="C5" s="21"/>
      <c r="D5" s="22"/>
      <c r="E5" s="31"/>
      <c r="F5" s="28"/>
      <c r="G5" s="29"/>
      <c r="H5" s="30"/>
      <c r="I5" s="18"/>
    </row>
    <row r="6" spans="1:9" ht="42" x14ac:dyDescent="0.35">
      <c r="A6" s="19" t="s">
        <v>29</v>
      </c>
      <c r="B6" s="20">
        <v>50</v>
      </c>
      <c r="C6" s="21"/>
      <c r="D6" s="32" t="s">
        <v>25</v>
      </c>
      <c r="E6" s="33">
        <v>66</v>
      </c>
      <c r="F6" s="34"/>
      <c r="G6" s="29" t="s">
        <v>15</v>
      </c>
      <c r="H6" s="44">
        <f>H2+E6</f>
        <v>100</v>
      </c>
      <c r="I6" s="18"/>
    </row>
    <row r="7" spans="1:9" x14ac:dyDescent="0.25">
      <c r="A7" s="19" t="s">
        <v>31</v>
      </c>
      <c r="B7" s="20">
        <v>45</v>
      </c>
      <c r="C7" s="21"/>
      <c r="D7" s="35"/>
      <c r="E7" s="36"/>
      <c r="F7" s="36"/>
      <c r="G7" s="36"/>
      <c r="H7" s="37"/>
      <c r="I7" s="18"/>
    </row>
    <row r="8" spans="1:9" ht="90" customHeight="1" x14ac:dyDescent="0.25">
      <c r="A8" s="19" t="s">
        <v>30</v>
      </c>
      <c r="B8" s="20"/>
      <c r="C8" s="21"/>
      <c r="D8" s="38" t="s">
        <v>49</v>
      </c>
      <c r="E8" s="38"/>
      <c r="F8" s="36"/>
      <c r="G8" s="36"/>
      <c r="H8" s="37"/>
      <c r="I8" s="18"/>
    </row>
    <row r="9" spans="1:9" ht="45" x14ac:dyDescent="0.25">
      <c r="A9" s="19" t="s">
        <v>32</v>
      </c>
      <c r="B9" s="20"/>
      <c r="C9" s="21"/>
      <c r="D9" s="35" t="s">
        <v>50</v>
      </c>
      <c r="E9" s="36"/>
      <c r="F9" s="36"/>
      <c r="G9" s="36"/>
      <c r="H9" s="37"/>
      <c r="I9" s="18"/>
    </row>
    <row r="10" spans="1:9" x14ac:dyDescent="0.25">
      <c r="A10" s="19" t="s">
        <v>33</v>
      </c>
      <c r="B10" s="20"/>
      <c r="C10" s="21"/>
      <c r="D10" s="35"/>
      <c r="E10" s="36"/>
      <c r="F10" s="36"/>
      <c r="G10" s="36"/>
      <c r="H10" s="37"/>
      <c r="I10" s="18"/>
    </row>
    <row r="11" spans="1:9" x14ac:dyDescent="0.25">
      <c r="A11" s="19" t="s">
        <v>34</v>
      </c>
      <c r="B11" s="20"/>
      <c r="C11" s="21"/>
      <c r="D11" s="35"/>
      <c r="E11" s="36"/>
      <c r="F11" s="36"/>
      <c r="G11" s="36"/>
      <c r="H11" s="37"/>
      <c r="I11" s="18"/>
    </row>
    <row r="12" spans="1:9" x14ac:dyDescent="0.25">
      <c r="A12" s="19" t="s">
        <v>35</v>
      </c>
      <c r="B12" s="20"/>
      <c r="C12" s="21"/>
      <c r="D12" s="35"/>
      <c r="E12" s="36"/>
      <c r="F12" s="36"/>
      <c r="G12" s="36"/>
      <c r="H12" s="37"/>
      <c r="I12" s="18"/>
    </row>
    <row r="13" spans="1:9" x14ac:dyDescent="0.25">
      <c r="A13" s="19" t="s">
        <v>36</v>
      </c>
      <c r="B13" s="20"/>
      <c r="C13" s="21"/>
      <c r="D13" s="35"/>
      <c r="E13" s="36"/>
      <c r="F13" s="36"/>
      <c r="G13" s="36"/>
      <c r="H13" s="37"/>
      <c r="I13" s="18"/>
    </row>
    <row r="14" spans="1:9" x14ac:dyDescent="0.25">
      <c r="A14" s="19" t="s">
        <v>37</v>
      </c>
      <c r="B14" s="20"/>
      <c r="C14" s="21"/>
      <c r="D14" s="35"/>
      <c r="E14" s="36"/>
      <c r="F14" s="36"/>
      <c r="G14" s="36"/>
      <c r="H14" s="37"/>
      <c r="I14" s="18"/>
    </row>
    <row r="15" spans="1:9" x14ac:dyDescent="0.25">
      <c r="A15" s="19" t="s">
        <v>38</v>
      </c>
      <c r="B15" s="20"/>
      <c r="C15" s="21"/>
      <c r="D15" s="35"/>
      <c r="E15" s="36"/>
      <c r="F15" s="36"/>
      <c r="G15" s="36"/>
      <c r="H15" s="37"/>
      <c r="I15" s="18"/>
    </row>
    <row r="16" spans="1:9" x14ac:dyDescent="0.25">
      <c r="A16" s="19" t="s">
        <v>39</v>
      </c>
      <c r="B16" s="20"/>
      <c r="C16" s="21"/>
      <c r="D16" s="35"/>
      <c r="E16" s="36"/>
      <c r="F16" s="36"/>
      <c r="G16" s="36"/>
      <c r="H16" s="37"/>
      <c r="I16" s="18"/>
    </row>
    <row r="17" spans="1:9" x14ac:dyDescent="0.25">
      <c r="A17" s="19" t="s">
        <v>40</v>
      </c>
      <c r="B17" s="20"/>
      <c r="C17" s="21"/>
      <c r="D17" s="35"/>
      <c r="E17" s="36"/>
      <c r="F17" s="36"/>
      <c r="G17" s="36"/>
      <c r="H17" s="37"/>
      <c r="I17" s="18"/>
    </row>
    <row r="18" spans="1:9" x14ac:dyDescent="0.25">
      <c r="A18" s="19" t="s">
        <v>41</v>
      </c>
      <c r="B18" s="20"/>
      <c r="C18" s="21"/>
      <c r="D18" s="35"/>
      <c r="E18" s="36"/>
      <c r="F18" s="36"/>
      <c r="G18" s="36"/>
      <c r="H18" s="37"/>
      <c r="I18" s="18"/>
    </row>
    <row r="19" spans="1:9" x14ac:dyDescent="0.25">
      <c r="A19" s="19" t="s">
        <v>42</v>
      </c>
      <c r="B19" s="20"/>
      <c r="C19" s="21"/>
      <c r="D19" s="36"/>
      <c r="E19" s="36"/>
      <c r="F19" s="36"/>
      <c r="G19" s="36"/>
      <c r="H19" s="37"/>
      <c r="I19" s="18"/>
    </row>
    <row r="20" spans="1:9" x14ac:dyDescent="0.25">
      <c r="A20" s="19" t="s">
        <v>43</v>
      </c>
      <c r="B20" s="20"/>
      <c r="C20" s="21"/>
      <c r="D20" s="36"/>
      <c r="E20" s="36"/>
      <c r="F20" s="36"/>
      <c r="G20" s="36"/>
      <c r="H20" s="37"/>
      <c r="I20" s="18"/>
    </row>
    <row r="21" spans="1:9" x14ac:dyDescent="0.25">
      <c r="A21" s="19" t="s">
        <v>44</v>
      </c>
      <c r="B21" s="20"/>
      <c r="C21" s="21"/>
      <c r="D21" s="36"/>
      <c r="E21" s="36"/>
      <c r="F21" s="36"/>
      <c r="G21" s="36"/>
      <c r="H21" s="37"/>
      <c r="I21" s="18"/>
    </row>
    <row r="22" spans="1:9" ht="15.75" thickBot="1" x14ac:dyDescent="0.3">
      <c r="A22" s="39" t="s">
        <v>15</v>
      </c>
      <c r="B22" s="46">
        <f>SUBTOTAL(109,' Assignments and exams'!$B$3:$B$21)</f>
        <v>170</v>
      </c>
      <c r="C22" s="40"/>
      <c r="D22" s="41"/>
      <c r="E22" s="41"/>
      <c r="F22" s="41"/>
      <c r="G22" s="41"/>
      <c r="H22" s="42"/>
      <c r="I22" s="43"/>
    </row>
  </sheetData>
  <sheetProtection algorithmName="SHA-512" hashValue="ffEfeoZ0czAcI9NS0o7iilYftgq/ijrFCW0o728mv1BvglzRVasGPDUjff/EX2dGKJ6cISm6lRVypyFUewCiQA==" saltValue="2YvQ7GIXWvxh4U8gfkauIQ==" spinCount="100000" sheet="1" objects="1" scenarios="1"/>
  <mergeCells count="2">
    <mergeCell ref="D8:E8"/>
    <mergeCell ref="G1:I1"/>
  </mergeCells>
  <conditionalFormatting sqref="H6">
    <cfRule type="cellIs" dxfId="15" priority="1" operator="lessThan">
      <formula>100</formula>
    </cfRule>
  </conditionalFormatting>
  <dataValidations count="1">
    <dataValidation type="whole" operator="equal" allowBlank="1" showInputMessage="1" showErrorMessage="1" sqref="H6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1"/>
  <sheetViews>
    <sheetView tabSelected="1"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14.42578125" customWidth="1"/>
    <col min="2" max="2" width="15" customWidth="1"/>
    <col min="3" max="3" width="15.42578125" customWidth="1"/>
    <col min="4" max="8" width="15" customWidth="1"/>
    <col min="9" max="9" width="10.7109375" customWidth="1"/>
    <col min="10" max="10" width="13.28515625" customWidth="1"/>
    <col min="12" max="12" width="13.28515625" customWidth="1"/>
    <col min="13" max="13" width="16" customWidth="1"/>
    <col min="14" max="14" width="1.7109375" customWidth="1"/>
    <col min="15" max="15" width="3.28515625" customWidth="1"/>
    <col min="16" max="16" width="2.42578125" customWidth="1"/>
  </cols>
  <sheetData>
    <row r="1" spans="1:14" ht="45" customHeight="1" x14ac:dyDescent="0.25">
      <c r="A1" s="54" t="s">
        <v>55</v>
      </c>
      <c r="B1" s="54"/>
      <c r="C1" s="54"/>
      <c r="D1" s="54"/>
      <c r="E1" s="55" t="s">
        <v>56</v>
      </c>
      <c r="F1" s="55"/>
      <c r="G1" s="56"/>
      <c r="H1" s="56"/>
      <c r="I1" s="57"/>
      <c r="J1" s="57"/>
      <c r="K1" s="57"/>
      <c r="L1" s="57"/>
      <c r="M1" s="57"/>
      <c r="N1" s="58"/>
    </row>
    <row r="2" spans="1:14" ht="63" customHeight="1" thickBot="1" x14ac:dyDescent="0.3">
      <c r="A2" s="1" t="s">
        <v>2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51</v>
      </c>
      <c r="G2" s="1" t="s">
        <v>52</v>
      </c>
      <c r="H2" s="1" t="s">
        <v>53</v>
      </c>
      <c r="I2" s="2" t="s">
        <v>15</v>
      </c>
      <c r="J2" s="2" t="s">
        <v>16</v>
      </c>
      <c r="K2" s="1" t="s">
        <v>21</v>
      </c>
      <c r="L2" s="2" t="s">
        <v>18</v>
      </c>
      <c r="M2" s="3" t="s">
        <v>22</v>
      </c>
    </row>
    <row r="3" spans="1:14" x14ac:dyDescent="0.25">
      <c r="A3" s="63" t="s">
        <v>3</v>
      </c>
      <c r="B3" s="64">
        <v>8</v>
      </c>
      <c r="C3" s="64">
        <v>11</v>
      </c>
      <c r="D3" s="64">
        <v>75</v>
      </c>
      <c r="E3" s="64">
        <v>68</v>
      </c>
      <c r="F3" s="64"/>
      <c r="G3" s="64"/>
      <c r="H3" s="64"/>
      <c r="I3" s="59">
        <f>SUM(Table2[[#This Row],[Assignment 1]:[Assignment 4]])</f>
        <v>162</v>
      </c>
      <c r="J3" s="48">
        <f>Table2[[#This Row],[Total]]*' Assignments and exams'!$H$3</f>
        <v>32.4</v>
      </c>
      <c r="K3" s="67">
        <v>78</v>
      </c>
      <c r="L3" s="47">
        <f>Table2[[#This Row],[Exam Mark]]*' Assignments and exams'!$E$4</f>
        <v>51.480000000000004</v>
      </c>
      <c r="M3" s="4">
        <f>Table2[[#This Row],[Out Of 40%]]+Table2[[#This Row],[Exam Mark 60%]]</f>
        <v>83.88</v>
      </c>
    </row>
    <row r="4" spans="1:14" x14ac:dyDescent="0.25">
      <c r="A4" s="65" t="s">
        <v>4</v>
      </c>
      <c r="B4" s="64">
        <v>10</v>
      </c>
      <c r="C4" s="64">
        <v>25</v>
      </c>
      <c r="D4" s="64">
        <v>65</v>
      </c>
      <c r="E4" s="64">
        <v>70</v>
      </c>
      <c r="F4" s="64"/>
      <c r="G4" s="64"/>
      <c r="H4" s="64"/>
      <c r="I4" s="60">
        <f>SUM(Table2[[#This Row],[Assignment 1]:[Assignment 4]])</f>
        <v>170</v>
      </c>
      <c r="J4" s="50">
        <f>Table2[[#This Row],[Total]]*' Assignments and exams'!$H$3</f>
        <v>34</v>
      </c>
      <c r="K4" s="67">
        <v>25</v>
      </c>
      <c r="L4" s="49">
        <f>Table2[[#This Row],[Exam Mark]]*' Assignments and exams'!$E$4</f>
        <v>16.5</v>
      </c>
      <c r="M4" s="5">
        <f>Table2[[#This Row],[Out Of 40%]]+Table2[[#This Row],[Exam Mark 60%]]</f>
        <v>50.5</v>
      </c>
    </row>
    <row r="5" spans="1:14" x14ac:dyDescent="0.25">
      <c r="A5" s="65" t="s">
        <v>5</v>
      </c>
      <c r="B5" s="64">
        <v>23</v>
      </c>
      <c r="C5" s="64">
        <v>20</v>
      </c>
      <c r="D5" s="64">
        <v>39</v>
      </c>
      <c r="E5" s="64">
        <v>52</v>
      </c>
      <c r="F5" s="64"/>
      <c r="G5" s="64"/>
      <c r="H5" s="64"/>
      <c r="I5" s="60">
        <f>SUM(Table2[[#This Row],[Assignment 1]:[Assignment 4]])</f>
        <v>134</v>
      </c>
      <c r="J5" s="50">
        <f>Table2[[#This Row],[Total]]*' Assignments and exams'!$H$3</f>
        <v>26.8</v>
      </c>
      <c r="K5" s="67">
        <v>96</v>
      </c>
      <c r="L5" s="49">
        <f>Table2[[#This Row],[Exam Mark]]*' Assignments and exams'!$E$4</f>
        <v>63.36</v>
      </c>
      <c r="M5" s="5">
        <f>Table2[[#This Row],[Out Of 40%]]+Table2[[#This Row],[Exam Mark 60%]]</f>
        <v>90.16</v>
      </c>
    </row>
    <row r="6" spans="1:14" x14ac:dyDescent="0.25">
      <c r="A6" s="65" t="s">
        <v>6</v>
      </c>
      <c r="B6" s="64"/>
      <c r="C6" s="64">
        <v>14</v>
      </c>
      <c r="D6" s="64">
        <v>28</v>
      </c>
      <c r="E6" s="64">
        <v>72</v>
      </c>
      <c r="F6" s="64"/>
      <c r="G6" s="64"/>
      <c r="H6" s="64"/>
      <c r="I6" s="60">
        <f>SUM(Table2[[#This Row],[Assignment 1]:[Assignment 4]])</f>
        <v>114</v>
      </c>
      <c r="J6" s="50">
        <f>Table2[[#This Row],[Total]]*' Assignments and exams'!$H$3</f>
        <v>22.8</v>
      </c>
      <c r="K6" s="67">
        <v>23</v>
      </c>
      <c r="L6" s="49">
        <f>Table2[[#This Row],[Exam Mark]]*' Assignments and exams'!$E$4</f>
        <v>15.180000000000001</v>
      </c>
      <c r="M6" s="5">
        <f>Table2[[#This Row],[Out Of 40%]]+Table2[[#This Row],[Exam Mark 60%]]</f>
        <v>37.980000000000004</v>
      </c>
    </row>
    <row r="7" spans="1:14" x14ac:dyDescent="0.25">
      <c r="A7" s="65" t="s">
        <v>7</v>
      </c>
      <c r="B7" s="64"/>
      <c r="C7" s="64">
        <v>12</v>
      </c>
      <c r="D7" s="64">
        <v>98</v>
      </c>
      <c r="E7" s="64">
        <v>45</v>
      </c>
      <c r="F7" s="64"/>
      <c r="G7" s="64"/>
      <c r="H7" s="64"/>
      <c r="I7" s="60">
        <f>SUM(Table2[[#This Row],[Assignment 1]:[Assignment 4]])</f>
        <v>155</v>
      </c>
      <c r="J7" s="50">
        <f>Table2[[#This Row],[Total]]*' Assignments and exams'!$H$3</f>
        <v>31</v>
      </c>
      <c r="K7" s="67">
        <v>15</v>
      </c>
      <c r="L7" s="49">
        <f>Table2[[#This Row],[Exam Mark]]*' Assignments and exams'!$E$4</f>
        <v>9.9</v>
      </c>
      <c r="M7" s="5">
        <f>Table2[[#This Row],[Out Of 40%]]+Table2[[#This Row],[Exam Mark 60%]]</f>
        <v>40.9</v>
      </c>
    </row>
    <row r="8" spans="1:14" x14ac:dyDescent="0.25">
      <c r="A8" s="65" t="s">
        <v>57</v>
      </c>
      <c r="B8" s="64"/>
      <c r="C8" s="64">
        <v>13</v>
      </c>
      <c r="D8" s="64">
        <v>76</v>
      </c>
      <c r="E8" s="64">
        <v>46</v>
      </c>
      <c r="F8" s="64"/>
      <c r="G8" s="64"/>
      <c r="H8" s="64"/>
      <c r="I8" s="60">
        <f>SUM(Table2[[#This Row],[Assignment 1]:[Assignment 4]])</f>
        <v>135</v>
      </c>
      <c r="J8" s="50">
        <f>Table2[[#This Row],[Total]]*' Assignments and exams'!$H$3</f>
        <v>27</v>
      </c>
      <c r="K8" s="67">
        <v>45</v>
      </c>
      <c r="L8" s="49">
        <f>Table2[[#This Row],[Exam Mark]]*' Assignments and exams'!$E$4</f>
        <v>29.700000000000003</v>
      </c>
      <c r="M8" s="5">
        <f>Table2[[#This Row],[Out Of 40%]]+Table2[[#This Row],[Exam Mark 60%]]</f>
        <v>56.7</v>
      </c>
    </row>
    <row r="9" spans="1:14" x14ac:dyDescent="0.25">
      <c r="A9" s="65" t="s">
        <v>58</v>
      </c>
      <c r="B9" s="64"/>
      <c r="C9" s="64">
        <v>16</v>
      </c>
      <c r="D9" s="64">
        <v>55</v>
      </c>
      <c r="E9" s="64">
        <v>70</v>
      </c>
      <c r="F9" s="64"/>
      <c r="G9" s="64"/>
      <c r="H9" s="64"/>
      <c r="I9" s="60">
        <f>SUM(Table2[[#This Row],[Assignment 1]:[Assignment 4]])</f>
        <v>141</v>
      </c>
      <c r="J9" s="50">
        <f>Table2[[#This Row],[Total]]*' Assignments and exams'!$H$3</f>
        <v>28.200000000000003</v>
      </c>
      <c r="K9" s="67">
        <v>60</v>
      </c>
      <c r="L9" s="49">
        <f>Table2[[#This Row],[Exam Mark]]*' Assignments and exams'!$E$4</f>
        <v>39.6</v>
      </c>
      <c r="M9" s="5">
        <f>Table2[[#This Row],[Out Of 40%]]+Table2[[#This Row],[Exam Mark 60%]]</f>
        <v>67.800000000000011</v>
      </c>
    </row>
    <row r="10" spans="1:14" x14ac:dyDescent="0.25">
      <c r="A10" s="65" t="s">
        <v>8</v>
      </c>
      <c r="B10" s="64"/>
      <c r="C10" s="64">
        <v>19</v>
      </c>
      <c r="D10" s="64">
        <v>68</v>
      </c>
      <c r="E10" s="64">
        <v>71</v>
      </c>
      <c r="F10" s="64"/>
      <c r="G10" s="64"/>
      <c r="H10" s="64"/>
      <c r="I10" s="60">
        <f>SUM(Table2[[#This Row],[Assignment 1]:[Assignment 4]])</f>
        <v>158</v>
      </c>
      <c r="J10" s="50">
        <f>Table2[[#This Row],[Total]]*' Assignments and exams'!$H$3</f>
        <v>31.6</v>
      </c>
      <c r="K10" s="67">
        <v>78</v>
      </c>
      <c r="L10" s="49">
        <f>Table2[[#This Row],[Exam Mark]]*' Assignments and exams'!$E$4</f>
        <v>51.480000000000004</v>
      </c>
      <c r="M10" s="5">
        <f>Table2[[#This Row],[Out Of 40%]]+Table2[[#This Row],[Exam Mark 60%]]</f>
        <v>83.080000000000013</v>
      </c>
    </row>
    <row r="11" spans="1:14" x14ac:dyDescent="0.25">
      <c r="A11" s="65" t="s">
        <v>9</v>
      </c>
      <c r="B11" s="64"/>
      <c r="C11" s="64">
        <v>22</v>
      </c>
      <c r="D11" s="64">
        <v>74</v>
      </c>
      <c r="E11" s="64">
        <v>60</v>
      </c>
      <c r="F11" s="64"/>
      <c r="G11" s="64"/>
      <c r="H11" s="64"/>
      <c r="I11" s="60">
        <f>SUM(Table2[[#This Row],[Assignment 1]:[Assignment 4]])</f>
        <v>156</v>
      </c>
      <c r="J11" s="50">
        <f>Table2[[#This Row],[Total]]*' Assignments and exams'!$H$3</f>
        <v>31.200000000000003</v>
      </c>
      <c r="K11" s="67">
        <v>18</v>
      </c>
      <c r="L11" s="49">
        <f>Table2[[#This Row],[Exam Mark]]*' Assignments and exams'!$E$4</f>
        <v>11.88</v>
      </c>
      <c r="M11" s="5">
        <f>Table2[[#This Row],[Out Of 40%]]+Table2[[#This Row],[Exam Mark 60%]]</f>
        <v>43.080000000000005</v>
      </c>
    </row>
    <row r="12" spans="1:14" x14ac:dyDescent="0.25">
      <c r="A12" s="65" t="s">
        <v>10</v>
      </c>
      <c r="B12" s="64"/>
      <c r="C12" s="64">
        <v>17</v>
      </c>
      <c r="D12" s="64">
        <v>85</v>
      </c>
      <c r="E12" s="64">
        <v>58</v>
      </c>
      <c r="F12" s="64"/>
      <c r="G12" s="64"/>
      <c r="H12" s="64"/>
      <c r="I12" s="60">
        <f>SUM(Table2[[#This Row],[Assignment 1]:[Assignment 4]])</f>
        <v>160</v>
      </c>
      <c r="J12" s="50">
        <f>Table2[[#This Row],[Total]]*' Assignments and exams'!$H$3</f>
        <v>32</v>
      </c>
      <c r="K12" s="67">
        <v>88</v>
      </c>
      <c r="L12" s="49">
        <f>Table2[[#This Row],[Exam Mark]]*' Assignments and exams'!$E$4</f>
        <v>58.080000000000005</v>
      </c>
      <c r="M12" s="5">
        <f>Table2[[#This Row],[Out Of 40%]]+Table2[[#This Row],[Exam Mark 60%]]</f>
        <v>90.080000000000013</v>
      </c>
    </row>
    <row r="13" spans="1:14" x14ac:dyDescent="0.25">
      <c r="A13" s="65" t="s">
        <v>17</v>
      </c>
      <c r="B13" s="64"/>
      <c r="C13" s="64">
        <v>25</v>
      </c>
      <c r="D13" s="64">
        <v>100</v>
      </c>
      <c r="E13" s="64">
        <v>75</v>
      </c>
      <c r="F13" s="64"/>
      <c r="G13" s="64"/>
      <c r="H13" s="64"/>
      <c r="I13" s="61">
        <f>SUM(Table2[[#This Row],[Assignment 1]:[Assignment 4]])</f>
        <v>200</v>
      </c>
      <c r="J13" s="50">
        <f>Table2[[#This Row],[Total]]*' Assignments and exams'!$H$3</f>
        <v>40</v>
      </c>
      <c r="K13" s="67">
        <v>100</v>
      </c>
      <c r="L13" s="49">
        <f>Table2[[#This Row],[Exam Mark]]*' Assignments and exams'!$E$4</f>
        <v>66</v>
      </c>
      <c r="M13" s="5">
        <f>Table2[[#This Row],[Out Of 40%]]+Table2[[#This Row],[Exam Mark 60%]]</f>
        <v>106</v>
      </c>
    </row>
    <row r="14" spans="1:14" x14ac:dyDescent="0.25">
      <c r="A14" s="65" t="s">
        <v>23</v>
      </c>
      <c r="B14" s="64"/>
      <c r="C14" s="64"/>
      <c r="D14" s="64"/>
      <c r="E14" s="64"/>
      <c r="F14" s="64"/>
      <c r="G14" s="64"/>
      <c r="H14" s="64"/>
      <c r="I14" s="61">
        <f>SUM(Table2[[#This Row],[Assignment 1]:[Assignment 4]])</f>
        <v>0</v>
      </c>
      <c r="J14" s="52">
        <f>Table2[[#This Row],[Total]]*' Assignments and exams'!$H$3</f>
        <v>0</v>
      </c>
      <c r="K14" s="64"/>
      <c r="L14" s="51">
        <f>Table2[[#This Row],[Exam Mark]]*' Assignments and exams'!$E$4</f>
        <v>0</v>
      </c>
      <c r="M14" s="5">
        <f>Table2[[#This Row],[Out Of 40%]]+Table2[[#This Row],[Exam Mark 60%]]</f>
        <v>0</v>
      </c>
    </row>
    <row r="15" spans="1:14" x14ac:dyDescent="0.25">
      <c r="A15" s="66" t="s">
        <v>48</v>
      </c>
      <c r="B15" s="64"/>
      <c r="C15" s="64"/>
      <c r="D15" s="64"/>
      <c r="E15" s="64"/>
      <c r="F15" s="64"/>
      <c r="G15" s="64"/>
      <c r="H15" s="64"/>
      <c r="I15" s="62">
        <f>SUM(Table2[[#This Row],[Assignment 1]:[Assignment 4]])</f>
        <v>0</v>
      </c>
      <c r="J15" s="53">
        <f>Table2[[#This Row],[Total]]*' Assignments and exams'!$H$3</f>
        <v>0</v>
      </c>
      <c r="K15" s="64"/>
      <c r="L15" s="53">
        <f>Table2[[#This Row],[Exam Mark]]*' Assignments and exams'!$E$4</f>
        <v>0</v>
      </c>
      <c r="M15" s="6">
        <f>Table2[[#This Row],[Out Of 40%]]+Table2[[#This Row],[Exam Mark 60%]]</f>
        <v>0</v>
      </c>
    </row>
    <row r="16" spans="1:14" x14ac:dyDescent="0.25">
      <c r="A16" s="65" t="s">
        <v>48</v>
      </c>
      <c r="B16" s="64"/>
      <c r="C16" s="64"/>
      <c r="D16" s="64"/>
      <c r="E16" s="64"/>
      <c r="F16" s="64"/>
      <c r="G16" s="64"/>
      <c r="H16" s="64"/>
      <c r="I16" s="61">
        <f>SUM(Table2[[#This Row],[Assignment 1]:[Assignment 4]])</f>
        <v>0</v>
      </c>
      <c r="J16" s="51">
        <f>Table2[[#This Row],[Total]]*' Assignments and exams'!$H$3</f>
        <v>0</v>
      </c>
      <c r="K16" s="64"/>
      <c r="L16" s="51">
        <f>Table2[[#This Row],[Exam Mark]]*' Assignments and exams'!$E$4</f>
        <v>0</v>
      </c>
      <c r="M16" s="5">
        <f>Table2[[#This Row],[Out Of 40%]]+Table2[[#This Row],[Exam Mark 60%]]</f>
        <v>0</v>
      </c>
    </row>
    <row r="17" spans="1:13" x14ac:dyDescent="0.25">
      <c r="A17" s="65" t="s">
        <v>48</v>
      </c>
      <c r="B17" s="64"/>
      <c r="C17" s="64"/>
      <c r="D17" s="64"/>
      <c r="E17" s="64"/>
      <c r="F17" s="64"/>
      <c r="G17" s="64"/>
      <c r="H17" s="64"/>
      <c r="I17" s="61">
        <f>SUM(Table2[[#This Row],[Assignment 1]:[Assignment 4]])</f>
        <v>0</v>
      </c>
      <c r="J17" s="51">
        <f>Table2[[#This Row],[Total]]*' Assignments and exams'!$H$3</f>
        <v>0</v>
      </c>
      <c r="K17" s="64"/>
      <c r="L17" s="51">
        <f>Table2[[#This Row],[Exam Mark]]*' Assignments and exams'!$E$4</f>
        <v>0</v>
      </c>
      <c r="M17" s="5">
        <f>Table2[[#This Row],[Out Of 40%]]+Table2[[#This Row],[Exam Mark 60%]]</f>
        <v>0</v>
      </c>
    </row>
    <row r="18" spans="1:13" x14ac:dyDescent="0.25">
      <c r="A18" s="65" t="s">
        <v>48</v>
      </c>
      <c r="B18" s="64"/>
      <c r="C18" s="64"/>
      <c r="D18" s="64"/>
      <c r="E18" s="64"/>
      <c r="F18" s="64"/>
      <c r="G18" s="64"/>
      <c r="H18" s="64"/>
      <c r="I18" s="61">
        <f>SUM(Table2[[#This Row],[Assignment 1]:[Assignment 4]])</f>
        <v>0</v>
      </c>
      <c r="J18" s="51">
        <f>Table2[[#This Row],[Total]]*' Assignments and exams'!$H$3</f>
        <v>0</v>
      </c>
      <c r="K18" s="64"/>
      <c r="L18" s="51">
        <f>Table2[[#This Row],[Exam Mark]]*' Assignments and exams'!$E$4</f>
        <v>0</v>
      </c>
      <c r="M18" s="5">
        <f>Table2[[#This Row],[Out Of 40%]]+Table2[[#This Row],[Exam Mark 60%]]</f>
        <v>0</v>
      </c>
    </row>
    <row r="19" spans="1:13" x14ac:dyDescent="0.25">
      <c r="A19" s="65" t="s">
        <v>48</v>
      </c>
      <c r="B19" s="64"/>
      <c r="C19" s="64"/>
      <c r="D19" s="64"/>
      <c r="E19" s="64"/>
      <c r="F19" s="64"/>
      <c r="G19" s="64"/>
      <c r="H19" s="64"/>
      <c r="I19" s="61">
        <f>SUM(Table2[[#This Row],[Assignment 1]:[Assignment 4]])</f>
        <v>0</v>
      </c>
      <c r="J19" s="51">
        <f>Table2[[#This Row],[Total]]*' Assignments and exams'!$H$3</f>
        <v>0</v>
      </c>
      <c r="K19" s="64"/>
      <c r="L19" s="51">
        <f>Table2[[#This Row],[Exam Mark]]*' Assignments and exams'!$E$4</f>
        <v>0</v>
      </c>
      <c r="M19" s="5">
        <f>Table2[[#This Row],[Out Of 40%]]+Table2[[#This Row],[Exam Mark 60%]]</f>
        <v>0</v>
      </c>
    </row>
    <row r="20" spans="1:13" x14ac:dyDescent="0.25">
      <c r="A20" s="65" t="s">
        <v>48</v>
      </c>
      <c r="B20" s="64"/>
      <c r="C20" s="64"/>
      <c r="D20" s="64"/>
      <c r="E20" s="64"/>
      <c r="F20" s="64"/>
      <c r="G20" s="64"/>
      <c r="H20" s="64"/>
      <c r="I20" s="61">
        <f>SUM(Table2[[#This Row],[Assignment 1]:[Assignment 4]])</f>
        <v>0</v>
      </c>
      <c r="J20" s="51">
        <f>Table2[[#This Row],[Total]]*' Assignments and exams'!$H$3</f>
        <v>0</v>
      </c>
      <c r="K20" s="64"/>
      <c r="L20" s="51">
        <f>Table2[[#This Row],[Exam Mark]]*' Assignments and exams'!$E$4</f>
        <v>0</v>
      </c>
      <c r="M20" s="5">
        <f>Table2[[#This Row],[Out Of 40%]]+Table2[[#This Row],[Exam Mark 60%]]</f>
        <v>0</v>
      </c>
    </row>
    <row r="21" spans="1:13" x14ac:dyDescent="0.25">
      <c r="A21" s="65" t="s">
        <v>48</v>
      </c>
      <c r="B21" s="64"/>
      <c r="C21" s="64"/>
      <c r="D21" s="64"/>
      <c r="E21" s="64"/>
      <c r="F21" s="64"/>
      <c r="G21" s="64"/>
      <c r="H21" s="64"/>
      <c r="I21" s="61">
        <f>SUM(Table2[[#This Row],[Assignment 1]:[Assignment 4]])</f>
        <v>0</v>
      </c>
      <c r="J21" s="51">
        <f>Table2[[#This Row],[Total]]*' Assignments and exams'!$H$3</f>
        <v>0</v>
      </c>
      <c r="K21" s="64"/>
      <c r="L21" s="51">
        <f>Table2[[#This Row],[Exam Mark]]*' Assignments and exams'!$E$4</f>
        <v>0</v>
      </c>
      <c r="M21" s="5">
        <f>Table2[[#This Row],[Out Of 40%]]+Table2[[#This Row],[Exam Mark 60%]]</f>
        <v>0</v>
      </c>
    </row>
    <row r="22" spans="1:13" x14ac:dyDescent="0.25">
      <c r="A22" s="65" t="s">
        <v>48</v>
      </c>
      <c r="B22" s="64"/>
      <c r="C22" s="64"/>
      <c r="D22" s="64"/>
      <c r="E22" s="64"/>
      <c r="F22" s="64"/>
      <c r="G22" s="64"/>
      <c r="H22" s="64"/>
      <c r="I22" s="61">
        <f>SUM(Table2[[#This Row],[Assignment 1]:[Assignment 4]])</f>
        <v>0</v>
      </c>
      <c r="J22" s="51">
        <f>Table2[[#This Row],[Total]]*' Assignments and exams'!$H$3</f>
        <v>0</v>
      </c>
      <c r="K22" s="64"/>
      <c r="L22" s="51">
        <f>Table2[[#This Row],[Exam Mark]]*' Assignments and exams'!$E$4</f>
        <v>0</v>
      </c>
      <c r="M22" s="5">
        <f>Table2[[#This Row],[Out Of 40%]]+Table2[[#This Row],[Exam Mark 60%]]</f>
        <v>0</v>
      </c>
    </row>
    <row r="23" spans="1:13" x14ac:dyDescent="0.25">
      <c r="A23" s="65" t="s">
        <v>48</v>
      </c>
      <c r="B23" s="64"/>
      <c r="C23" s="64"/>
      <c r="D23" s="64"/>
      <c r="E23" s="64"/>
      <c r="F23" s="64"/>
      <c r="G23" s="64"/>
      <c r="H23" s="64"/>
      <c r="I23" s="61">
        <f>SUM(Table2[[#This Row],[Assignment 1]:[Assignment 4]])</f>
        <v>0</v>
      </c>
      <c r="J23" s="51">
        <f>Table2[[#This Row],[Total]]*' Assignments and exams'!$H$3</f>
        <v>0</v>
      </c>
      <c r="K23" s="64"/>
      <c r="L23" s="51">
        <f>Table2[[#This Row],[Exam Mark]]*' Assignments and exams'!$E$4</f>
        <v>0</v>
      </c>
      <c r="M23" s="5">
        <f>Table2[[#This Row],[Out Of 40%]]+Table2[[#This Row],[Exam Mark 60%]]</f>
        <v>0</v>
      </c>
    </row>
    <row r="24" spans="1:13" x14ac:dyDescent="0.25">
      <c r="A24" s="65" t="s">
        <v>48</v>
      </c>
      <c r="B24" s="64"/>
      <c r="C24" s="64"/>
      <c r="D24" s="64"/>
      <c r="E24" s="64"/>
      <c r="F24" s="64"/>
      <c r="G24" s="64"/>
      <c r="H24" s="64"/>
      <c r="I24" s="61">
        <f>SUM(Table2[[#This Row],[Assignment 1]:[Assignment 4]])</f>
        <v>0</v>
      </c>
      <c r="J24" s="51">
        <f>Table2[[#This Row],[Total]]*' Assignments and exams'!$H$3</f>
        <v>0</v>
      </c>
      <c r="K24" s="64"/>
      <c r="L24" s="51">
        <f>Table2[[#This Row],[Exam Mark]]*' Assignments and exams'!$E$4</f>
        <v>0</v>
      </c>
      <c r="M24" s="5">
        <f>Table2[[#This Row],[Out Of 40%]]+Table2[[#This Row],[Exam Mark 60%]]</f>
        <v>0</v>
      </c>
    </row>
    <row r="25" spans="1:13" x14ac:dyDescent="0.25">
      <c r="A25" s="65" t="s">
        <v>48</v>
      </c>
      <c r="B25" s="64"/>
      <c r="C25" s="64"/>
      <c r="D25" s="64"/>
      <c r="E25" s="64"/>
      <c r="F25" s="64"/>
      <c r="G25" s="64"/>
      <c r="H25" s="64"/>
      <c r="I25" s="61">
        <f>SUM(Table2[[#This Row],[Assignment 1]:[Assignment 4]])</f>
        <v>0</v>
      </c>
      <c r="J25" s="51">
        <f>Table2[[#This Row],[Total]]*' Assignments and exams'!$H$3</f>
        <v>0</v>
      </c>
      <c r="K25" s="64"/>
      <c r="L25" s="51">
        <f>Table2[[#This Row],[Exam Mark]]*' Assignments and exams'!$E$4</f>
        <v>0</v>
      </c>
      <c r="M25" s="5">
        <f>Table2[[#This Row],[Out Of 40%]]+Table2[[#This Row],[Exam Mark 60%]]</f>
        <v>0</v>
      </c>
    </row>
    <row r="26" spans="1:13" x14ac:dyDescent="0.25">
      <c r="A26" s="65" t="s">
        <v>48</v>
      </c>
      <c r="B26" s="64"/>
      <c r="C26" s="64"/>
      <c r="D26" s="64"/>
      <c r="E26" s="64"/>
      <c r="F26" s="64"/>
      <c r="G26" s="64"/>
      <c r="H26" s="64"/>
      <c r="I26" s="61">
        <f>SUM(Table2[[#This Row],[Assignment 1]:[Assignment 4]])</f>
        <v>0</v>
      </c>
      <c r="J26" s="51">
        <f>Table2[[#This Row],[Total]]*' Assignments and exams'!$H$3</f>
        <v>0</v>
      </c>
      <c r="K26" s="64"/>
      <c r="L26" s="51">
        <f>Table2[[#This Row],[Exam Mark]]*' Assignments and exams'!$E$4</f>
        <v>0</v>
      </c>
      <c r="M26" s="5">
        <f>Table2[[#This Row],[Out Of 40%]]+Table2[[#This Row],[Exam Mark 60%]]</f>
        <v>0</v>
      </c>
    </row>
    <row r="27" spans="1:13" x14ac:dyDescent="0.25">
      <c r="A27" s="65" t="s">
        <v>48</v>
      </c>
      <c r="B27" s="64"/>
      <c r="C27" s="64"/>
      <c r="D27" s="64"/>
      <c r="E27" s="64"/>
      <c r="F27" s="64"/>
      <c r="G27" s="64"/>
      <c r="H27" s="64"/>
      <c r="I27" s="61">
        <f>SUM(Table2[[#This Row],[Assignment 1]:[Assignment 4]])</f>
        <v>0</v>
      </c>
      <c r="J27" s="51">
        <f>Table2[[#This Row],[Total]]*' Assignments and exams'!$H$3</f>
        <v>0</v>
      </c>
      <c r="K27" s="64"/>
      <c r="L27" s="51">
        <f>Table2[[#This Row],[Exam Mark]]*' Assignments and exams'!$E$4</f>
        <v>0</v>
      </c>
      <c r="M27" s="5">
        <f>Table2[[#This Row],[Out Of 40%]]+Table2[[#This Row],[Exam Mark 60%]]</f>
        <v>0</v>
      </c>
    </row>
    <row r="28" spans="1:13" x14ac:dyDescent="0.25">
      <c r="A28" s="65" t="s">
        <v>48</v>
      </c>
      <c r="B28" s="64"/>
      <c r="C28" s="64"/>
      <c r="D28" s="64"/>
      <c r="E28" s="64"/>
      <c r="F28" s="64"/>
      <c r="G28" s="64"/>
      <c r="H28" s="64"/>
      <c r="I28" s="61">
        <f>SUM(Table2[[#This Row],[Assignment 1]:[Assignment 4]])</f>
        <v>0</v>
      </c>
      <c r="J28" s="51">
        <f>Table2[[#This Row],[Total]]*' Assignments and exams'!$H$3</f>
        <v>0</v>
      </c>
      <c r="K28" s="64"/>
      <c r="L28" s="51">
        <f>Table2[[#This Row],[Exam Mark]]*' Assignments and exams'!$E$4</f>
        <v>0</v>
      </c>
      <c r="M28" s="5">
        <f>Table2[[#This Row],[Out Of 40%]]+Table2[[#This Row],[Exam Mark 60%]]</f>
        <v>0</v>
      </c>
    </row>
    <row r="29" spans="1:13" x14ac:dyDescent="0.25">
      <c r="A29" s="65" t="s">
        <v>48</v>
      </c>
      <c r="B29" s="64"/>
      <c r="C29" s="64"/>
      <c r="D29" s="64"/>
      <c r="E29" s="64"/>
      <c r="F29" s="64"/>
      <c r="G29" s="64"/>
      <c r="H29" s="64"/>
      <c r="I29" s="61">
        <f>SUM(Table2[[#This Row],[Assignment 1]:[Assignment 4]])</f>
        <v>0</v>
      </c>
      <c r="J29" s="51">
        <f>Table2[[#This Row],[Total]]*' Assignments and exams'!$H$3</f>
        <v>0</v>
      </c>
      <c r="K29" s="64"/>
      <c r="L29" s="51">
        <f>Table2[[#This Row],[Exam Mark]]*' Assignments and exams'!$E$4</f>
        <v>0</v>
      </c>
      <c r="M29" s="5">
        <f>Table2[[#This Row],[Out Of 40%]]+Table2[[#This Row],[Exam Mark 60%]]</f>
        <v>0</v>
      </c>
    </row>
    <row r="30" spans="1:13" x14ac:dyDescent="0.25">
      <c r="A30" s="65" t="s">
        <v>48</v>
      </c>
      <c r="B30" s="64"/>
      <c r="C30" s="64"/>
      <c r="D30" s="64"/>
      <c r="E30" s="64"/>
      <c r="F30" s="64"/>
      <c r="G30" s="64"/>
      <c r="H30" s="64"/>
      <c r="I30" s="61">
        <f>SUM(Table2[[#This Row],[Assignment 1]:[Assignment 4]])</f>
        <v>0</v>
      </c>
      <c r="J30" s="51">
        <f>Table2[[#This Row],[Total]]*' Assignments and exams'!$H$3</f>
        <v>0</v>
      </c>
      <c r="K30" s="64"/>
      <c r="L30" s="51">
        <f>Table2[[#This Row],[Exam Mark]]*' Assignments and exams'!$E$4</f>
        <v>0</v>
      </c>
      <c r="M30" s="5">
        <f>Table2[[#This Row],[Out Of 40%]]+Table2[[#This Row],[Exam Mark 60%]]</f>
        <v>0</v>
      </c>
    </row>
    <row r="31" spans="1:13" x14ac:dyDescent="0.25">
      <c r="A31" s="65" t="s">
        <v>48</v>
      </c>
      <c r="B31" s="64"/>
      <c r="C31" s="64"/>
      <c r="D31" s="64"/>
      <c r="E31" s="64"/>
      <c r="F31" s="64"/>
      <c r="G31" s="64"/>
      <c r="H31" s="64"/>
      <c r="I31" s="61">
        <f>SUM(Table2[[#This Row],[Assignment 1]:[Assignment 4]])</f>
        <v>0</v>
      </c>
      <c r="J31" s="61">
        <f>Table2[[#This Row],[Total]]*' Assignments and exams'!$H$3</f>
        <v>0</v>
      </c>
      <c r="K31" s="64"/>
      <c r="L31" s="51">
        <f>Table2[[#This Row],[Exam Mark]]*' Assignments and exams'!$E$4</f>
        <v>0</v>
      </c>
      <c r="M31" s="5">
        <f>Table2[[#This Row],[Out Of 40%]]+Table2[[#This Row],[Exam Mark 60%]]</f>
        <v>0</v>
      </c>
    </row>
    <row r="32" spans="1:13" x14ac:dyDescent="0.25">
      <c r="A32" s="65" t="s">
        <v>48</v>
      </c>
      <c r="B32" s="64"/>
      <c r="C32" s="64"/>
      <c r="D32" s="64"/>
      <c r="E32" s="64"/>
      <c r="F32" s="64"/>
      <c r="G32" s="64"/>
      <c r="H32" s="64"/>
      <c r="I32" s="61">
        <f>SUM(Table2[[#This Row],[Assignment 1]:[Assignment 4]])</f>
        <v>0</v>
      </c>
      <c r="J32" s="51">
        <f>Table2[[#This Row],[Total]]*' Assignments and exams'!$H$3</f>
        <v>0</v>
      </c>
      <c r="K32" s="64"/>
      <c r="L32" s="51">
        <f>Table2[[#This Row],[Exam Mark]]*' Assignments and exams'!$E$4</f>
        <v>0</v>
      </c>
      <c r="M32" s="5">
        <f>Table2[[#This Row],[Out Of 40%]]+Table2[[#This Row],[Exam Mark 60%]]</f>
        <v>0</v>
      </c>
    </row>
    <row r="33" spans="1:13" x14ac:dyDescent="0.25">
      <c r="A33" s="65" t="s">
        <v>48</v>
      </c>
      <c r="B33" s="64"/>
      <c r="C33" s="64"/>
      <c r="D33" s="64"/>
      <c r="E33" s="64"/>
      <c r="F33" s="64"/>
      <c r="G33" s="64"/>
      <c r="H33" s="64"/>
      <c r="I33" s="61">
        <f>SUM(Table2[[#This Row],[Assignment 1]:[Assignment 4]])</f>
        <v>0</v>
      </c>
      <c r="J33" s="51">
        <f>Table2[[#This Row],[Total]]*' Assignments and exams'!$H$3</f>
        <v>0</v>
      </c>
      <c r="K33" s="64"/>
      <c r="L33" s="51">
        <f>Table2[[#This Row],[Exam Mark]]*' Assignments and exams'!$E$4</f>
        <v>0</v>
      </c>
      <c r="M33" s="5">
        <f>Table2[[#This Row],[Out Of 40%]]+Table2[[#This Row],[Exam Mark 60%]]</f>
        <v>0</v>
      </c>
    </row>
    <row r="34" spans="1:13" x14ac:dyDescent="0.25">
      <c r="A34" s="65" t="s">
        <v>48</v>
      </c>
      <c r="B34" s="64"/>
      <c r="C34" s="64"/>
      <c r="D34" s="64"/>
      <c r="E34" s="64"/>
      <c r="F34" s="64"/>
      <c r="G34" s="64"/>
      <c r="H34" s="64"/>
      <c r="I34" s="61">
        <f>SUM(Table2[[#This Row],[Assignment 1]:[Assignment 4]])</f>
        <v>0</v>
      </c>
      <c r="J34" s="51">
        <f>Table2[[#This Row],[Total]]*' Assignments and exams'!$H$3</f>
        <v>0</v>
      </c>
      <c r="K34" s="64"/>
      <c r="L34" s="51">
        <f>Table2[[#This Row],[Exam Mark]]*' Assignments and exams'!$E$4</f>
        <v>0</v>
      </c>
      <c r="M34" s="5">
        <f>Table2[[#This Row],[Out Of 40%]]+Table2[[#This Row],[Exam Mark 60%]]</f>
        <v>0</v>
      </c>
    </row>
    <row r="35" spans="1:13" x14ac:dyDescent="0.25">
      <c r="A35" s="65" t="s">
        <v>48</v>
      </c>
      <c r="B35" s="64"/>
      <c r="C35" s="64"/>
      <c r="D35" s="64"/>
      <c r="E35" s="64"/>
      <c r="F35" s="64"/>
      <c r="G35" s="64"/>
      <c r="H35" s="64"/>
      <c r="I35" s="61">
        <f>SUM(Table2[[#This Row],[Assignment 1]:[Assignment 4]])</f>
        <v>0</v>
      </c>
      <c r="J35" s="51">
        <f>Table2[[#This Row],[Total]]*' Assignments and exams'!$H$3</f>
        <v>0</v>
      </c>
      <c r="K35" s="64"/>
      <c r="L35" s="51">
        <f>Table2[[#This Row],[Exam Mark]]*' Assignments and exams'!$E$4</f>
        <v>0</v>
      </c>
      <c r="M35" s="5">
        <f>Table2[[#This Row],[Out Of 40%]]+Table2[[#This Row],[Exam Mark 60%]]</f>
        <v>0</v>
      </c>
    </row>
    <row r="36" spans="1:13" x14ac:dyDescent="0.25">
      <c r="A36" s="65" t="s">
        <v>48</v>
      </c>
      <c r="B36" s="64"/>
      <c r="C36" s="64"/>
      <c r="D36" s="64"/>
      <c r="E36" s="64"/>
      <c r="F36" s="64"/>
      <c r="G36" s="64"/>
      <c r="H36" s="64"/>
      <c r="I36" s="61">
        <f>SUM(Table2[[#This Row],[Assignment 1]:[Assignment 4]])</f>
        <v>0</v>
      </c>
      <c r="J36" s="51">
        <f>Table2[[#This Row],[Total]]*' Assignments and exams'!$H$3</f>
        <v>0</v>
      </c>
      <c r="K36" s="64"/>
      <c r="L36" s="51">
        <f>Table2[[#This Row],[Exam Mark]]*' Assignments and exams'!$E$4</f>
        <v>0</v>
      </c>
      <c r="M36" s="5">
        <f>Table2[[#This Row],[Out Of 40%]]+Table2[[#This Row],[Exam Mark 60%]]</f>
        <v>0</v>
      </c>
    </row>
    <row r="37" spans="1:13" x14ac:dyDescent="0.25">
      <c r="A37" s="65" t="s">
        <v>48</v>
      </c>
      <c r="B37" s="64"/>
      <c r="C37" s="64"/>
      <c r="D37" s="64"/>
      <c r="E37" s="64"/>
      <c r="F37" s="64"/>
      <c r="G37" s="64"/>
      <c r="H37" s="64"/>
      <c r="I37" s="61">
        <f>SUM(Table2[[#This Row],[Assignment 1]:[Assignment 4]])</f>
        <v>0</v>
      </c>
      <c r="J37" s="51">
        <f>Table2[[#This Row],[Total]]*' Assignments and exams'!$H$3</f>
        <v>0</v>
      </c>
      <c r="K37" s="64"/>
      <c r="L37" s="51">
        <f>Table2[[#This Row],[Exam Mark]]*' Assignments and exams'!$E$4</f>
        <v>0</v>
      </c>
      <c r="M37" s="5">
        <f>Table2[[#This Row],[Out Of 40%]]+Table2[[#This Row],[Exam Mark 60%]]</f>
        <v>0</v>
      </c>
    </row>
    <row r="38" spans="1:13" x14ac:dyDescent="0.25">
      <c r="A38" s="65" t="s">
        <v>48</v>
      </c>
      <c r="B38" s="64"/>
      <c r="C38" s="64"/>
      <c r="D38" s="64"/>
      <c r="E38" s="64"/>
      <c r="F38" s="64"/>
      <c r="G38" s="64"/>
      <c r="H38" s="64"/>
      <c r="I38" s="61">
        <f>SUM(Table2[[#This Row],[Assignment 1]:[Assignment 4]])</f>
        <v>0</v>
      </c>
      <c r="J38" s="51">
        <f>Table2[[#This Row],[Total]]*' Assignments and exams'!$H$3</f>
        <v>0</v>
      </c>
      <c r="K38" s="64"/>
      <c r="L38" s="51">
        <f>Table2[[#This Row],[Exam Mark]]*' Assignments and exams'!$E$4</f>
        <v>0</v>
      </c>
      <c r="M38" s="5">
        <f>Table2[[#This Row],[Out Of 40%]]+Table2[[#This Row],[Exam Mark 60%]]</f>
        <v>0</v>
      </c>
    </row>
    <row r="39" spans="1:13" x14ac:dyDescent="0.25">
      <c r="A39" s="65" t="s">
        <v>48</v>
      </c>
      <c r="B39" s="64"/>
      <c r="C39" s="64"/>
      <c r="D39" s="64"/>
      <c r="E39" s="64"/>
      <c r="F39" s="64"/>
      <c r="G39" s="64"/>
      <c r="H39" s="64"/>
      <c r="I39" s="61">
        <f>SUM(Table2[[#This Row],[Assignment 1]:[Assignment 4]])</f>
        <v>0</v>
      </c>
      <c r="J39" s="51">
        <f>Table2[[#This Row],[Total]]*' Assignments and exams'!$H$3</f>
        <v>0</v>
      </c>
      <c r="K39" s="64"/>
      <c r="L39" s="51">
        <f>Table2[[#This Row],[Exam Mark]]*' Assignments and exams'!$E$4</f>
        <v>0</v>
      </c>
      <c r="M39" s="5">
        <f>Table2[[#This Row],[Out Of 40%]]+Table2[[#This Row],[Exam Mark 60%]]</f>
        <v>0</v>
      </c>
    </row>
    <row r="40" spans="1:13" x14ac:dyDescent="0.25">
      <c r="A40" s="65" t="s">
        <v>48</v>
      </c>
      <c r="B40" s="64"/>
      <c r="C40" s="64"/>
      <c r="D40" s="64"/>
      <c r="E40" s="64"/>
      <c r="F40" s="64"/>
      <c r="G40" s="64"/>
      <c r="H40" s="64"/>
      <c r="I40" s="61">
        <f>SUM(Table2[[#This Row],[Assignment 1]:[Assignment 4]])</f>
        <v>0</v>
      </c>
      <c r="J40" s="51">
        <f>Table2[[#This Row],[Total]]*' Assignments and exams'!$H$3</f>
        <v>0</v>
      </c>
      <c r="K40" s="64"/>
      <c r="L40" s="51">
        <f>Table2[[#This Row],[Exam Mark]]*' Assignments and exams'!$E$4</f>
        <v>0</v>
      </c>
      <c r="M40" s="5">
        <f>Table2[[#This Row],[Out Of 40%]]+Table2[[#This Row],[Exam Mark 60%]]</f>
        <v>0</v>
      </c>
    </row>
    <row r="41" spans="1:13" x14ac:dyDescent="0.25">
      <c r="A41" s="65" t="s">
        <v>48</v>
      </c>
      <c r="B41" s="64"/>
      <c r="C41" s="64"/>
      <c r="D41" s="64"/>
      <c r="E41" s="64"/>
      <c r="F41" s="64"/>
      <c r="G41" s="64"/>
      <c r="H41" s="64"/>
      <c r="I41" s="61">
        <f>SUM(Table2[[#This Row],[Assignment 1]:[Assignment 4]])</f>
        <v>0</v>
      </c>
      <c r="J41" s="51">
        <f>Table2[[#This Row],[Total]]*' Assignments and exams'!$H$3</f>
        <v>0</v>
      </c>
      <c r="K41" s="64"/>
      <c r="L41" s="51">
        <f>Table2[[#This Row],[Exam Mark]]*' Assignments and exams'!$E$4</f>
        <v>0</v>
      </c>
      <c r="M41" s="5">
        <f>Table2[[#This Row],[Out Of 40%]]+Table2[[#This Row],[Exam Mark 60%]]</f>
        <v>0</v>
      </c>
    </row>
    <row r="42" spans="1:13" x14ac:dyDescent="0.25">
      <c r="A42" s="65" t="s">
        <v>48</v>
      </c>
      <c r="B42" s="64"/>
      <c r="C42" s="64"/>
      <c r="D42" s="64"/>
      <c r="E42" s="64"/>
      <c r="F42" s="64"/>
      <c r="G42" s="64"/>
      <c r="H42" s="64"/>
      <c r="I42" s="61">
        <f>SUM(Table2[[#This Row],[Assignment 1]:[Assignment 4]])</f>
        <v>0</v>
      </c>
      <c r="J42" s="51">
        <f>Table2[[#This Row],[Total]]*' Assignments and exams'!$H$3</f>
        <v>0</v>
      </c>
      <c r="K42" s="64"/>
      <c r="L42" s="51">
        <f>Table2[[#This Row],[Exam Mark]]*' Assignments and exams'!$E$4</f>
        <v>0</v>
      </c>
      <c r="M42" s="5">
        <f>Table2[[#This Row],[Out Of 40%]]+Table2[[#This Row],[Exam Mark 60%]]</f>
        <v>0</v>
      </c>
    </row>
    <row r="43" spans="1:13" x14ac:dyDescent="0.25">
      <c r="A43" s="65" t="s">
        <v>48</v>
      </c>
      <c r="B43" s="64"/>
      <c r="C43" s="64"/>
      <c r="D43" s="64"/>
      <c r="E43" s="64"/>
      <c r="F43" s="64"/>
      <c r="G43" s="64"/>
      <c r="H43" s="64"/>
      <c r="I43" s="61">
        <f>SUM(Table2[[#This Row],[Assignment 1]:[Assignment 4]])</f>
        <v>0</v>
      </c>
      <c r="J43" s="51">
        <f>Table2[[#This Row],[Total]]*' Assignments and exams'!$H$3</f>
        <v>0</v>
      </c>
      <c r="K43" s="64"/>
      <c r="L43" s="51">
        <f>Table2[[#This Row],[Exam Mark]]*' Assignments and exams'!$E$4</f>
        <v>0</v>
      </c>
      <c r="M43" s="5">
        <f>Table2[[#This Row],[Out Of 40%]]+Table2[[#This Row],[Exam Mark 60%]]</f>
        <v>0</v>
      </c>
    </row>
    <row r="44" spans="1:13" x14ac:dyDescent="0.25">
      <c r="A44" s="65" t="s">
        <v>48</v>
      </c>
      <c r="B44" s="64"/>
      <c r="C44" s="64"/>
      <c r="D44" s="64"/>
      <c r="E44" s="64"/>
      <c r="F44" s="64"/>
      <c r="G44" s="64"/>
      <c r="H44" s="64"/>
      <c r="I44" s="61">
        <f>SUM(Table2[[#This Row],[Assignment 1]:[Assignment 4]])</f>
        <v>0</v>
      </c>
      <c r="J44" s="51">
        <f>Table2[[#This Row],[Total]]*' Assignments and exams'!$H$3</f>
        <v>0</v>
      </c>
      <c r="K44" s="64"/>
      <c r="L44" s="51">
        <f>Table2[[#This Row],[Exam Mark]]*' Assignments and exams'!$E$4</f>
        <v>0</v>
      </c>
      <c r="M44" s="5">
        <f>Table2[[#This Row],[Out Of 40%]]+Table2[[#This Row],[Exam Mark 60%]]</f>
        <v>0</v>
      </c>
    </row>
    <row r="45" spans="1:13" x14ac:dyDescent="0.25">
      <c r="A45" s="65" t="s">
        <v>48</v>
      </c>
      <c r="B45" s="64"/>
      <c r="C45" s="64"/>
      <c r="D45" s="64"/>
      <c r="E45" s="64"/>
      <c r="F45" s="64"/>
      <c r="G45" s="64"/>
      <c r="H45" s="64"/>
      <c r="I45" s="61">
        <f>SUM(Table2[[#This Row],[Assignment 1]:[Assignment 4]])</f>
        <v>0</v>
      </c>
      <c r="J45" s="51">
        <f>Table2[[#This Row],[Total]]*' Assignments and exams'!$H$3</f>
        <v>0</v>
      </c>
      <c r="K45" s="64"/>
      <c r="L45" s="51">
        <f>Table2[[#This Row],[Exam Mark]]*' Assignments and exams'!$E$4</f>
        <v>0</v>
      </c>
      <c r="M45" s="5">
        <f>Table2[[#This Row],[Out Of 40%]]+Table2[[#This Row],[Exam Mark 60%]]</f>
        <v>0</v>
      </c>
    </row>
    <row r="46" spans="1:13" x14ac:dyDescent="0.25">
      <c r="A46" s="65" t="s">
        <v>48</v>
      </c>
      <c r="B46" s="64"/>
      <c r="C46" s="64"/>
      <c r="D46" s="64"/>
      <c r="E46" s="64"/>
      <c r="F46" s="64"/>
      <c r="G46" s="64"/>
      <c r="H46" s="64"/>
      <c r="I46" s="61">
        <f>SUM(Table2[[#This Row],[Assignment 1]:[Assignment 4]])</f>
        <v>0</v>
      </c>
      <c r="J46" s="51">
        <f>Table2[[#This Row],[Total]]*' Assignments and exams'!$H$3</f>
        <v>0</v>
      </c>
      <c r="K46" s="64"/>
      <c r="L46" s="51">
        <f>Table2[[#This Row],[Exam Mark]]*' Assignments and exams'!$E$4</f>
        <v>0</v>
      </c>
      <c r="M46" s="5">
        <f>Table2[[#This Row],[Out Of 40%]]+Table2[[#This Row],[Exam Mark 60%]]</f>
        <v>0</v>
      </c>
    </row>
    <row r="47" spans="1:13" x14ac:dyDescent="0.25">
      <c r="A47" s="65" t="s">
        <v>48</v>
      </c>
      <c r="B47" s="64"/>
      <c r="C47" s="64"/>
      <c r="D47" s="64"/>
      <c r="E47" s="64"/>
      <c r="F47" s="64"/>
      <c r="G47" s="64"/>
      <c r="H47" s="64"/>
      <c r="I47" s="61">
        <f>SUM(Table2[[#This Row],[Assignment 1]:[Assignment 4]])</f>
        <v>0</v>
      </c>
      <c r="J47" s="51">
        <f>Table2[[#This Row],[Total]]*' Assignments and exams'!$H$3</f>
        <v>0</v>
      </c>
      <c r="K47" s="64"/>
      <c r="L47" s="51">
        <f>Table2[[#This Row],[Exam Mark]]*' Assignments and exams'!$E$4</f>
        <v>0</v>
      </c>
      <c r="M47" s="5">
        <f>Table2[[#This Row],[Out Of 40%]]+Table2[[#This Row],[Exam Mark 60%]]</f>
        <v>0</v>
      </c>
    </row>
    <row r="48" spans="1:13" x14ac:dyDescent="0.25">
      <c r="A48" s="65" t="s">
        <v>48</v>
      </c>
      <c r="B48" s="64"/>
      <c r="C48" s="64"/>
      <c r="D48" s="64"/>
      <c r="E48" s="64"/>
      <c r="F48" s="64"/>
      <c r="G48" s="64"/>
      <c r="H48" s="64"/>
      <c r="I48" s="61">
        <f>SUM(Table2[[#This Row],[Assignment 1]:[Assignment 4]])</f>
        <v>0</v>
      </c>
      <c r="J48" s="51">
        <f>Table2[[#This Row],[Total]]*' Assignments and exams'!$H$3</f>
        <v>0</v>
      </c>
      <c r="K48" s="64"/>
      <c r="L48" s="51">
        <f>Table2[[#This Row],[Exam Mark]]*' Assignments and exams'!$E$4</f>
        <v>0</v>
      </c>
      <c r="M48" s="5">
        <f>Table2[[#This Row],[Out Of 40%]]+Table2[[#This Row],[Exam Mark 60%]]</f>
        <v>0</v>
      </c>
    </row>
    <row r="49" spans="1:13" x14ac:dyDescent="0.25">
      <c r="A49" s="65" t="s">
        <v>48</v>
      </c>
      <c r="B49" s="64"/>
      <c r="C49" s="64"/>
      <c r="D49" s="64"/>
      <c r="E49" s="64"/>
      <c r="F49" s="64"/>
      <c r="G49" s="64"/>
      <c r="H49" s="64"/>
      <c r="I49" s="61">
        <f>SUM(Table2[[#This Row],[Assignment 1]:[Assignment 4]])</f>
        <v>0</v>
      </c>
      <c r="J49" s="51">
        <f>Table2[[#This Row],[Total]]*' Assignments and exams'!$H$3</f>
        <v>0</v>
      </c>
      <c r="K49" s="64"/>
      <c r="L49" s="51">
        <f>Table2[[#This Row],[Exam Mark]]*' Assignments and exams'!$E$4</f>
        <v>0</v>
      </c>
      <c r="M49" s="5">
        <f>Table2[[#This Row],[Out Of 40%]]+Table2[[#This Row],[Exam Mark 60%]]</f>
        <v>0</v>
      </c>
    </row>
    <row r="50" spans="1:13" x14ac:dyDescent="0.25">
      <c r="A50" s="65" t="s">
        <v>48</v>
      </c>
      <c r="B50" s="64"/>
      <c r="C50" s="64"/>
      <c r="D50" s="64"/>
      <c r="E50" s="64"/>
      <c r="F50" s="64"/>
      <c r="G50" s="64"/>
      <c r="H50" s="64"/>
      <c r="I50" s="61">
        <f>SUM(Table2[[#This Row],[Assignment 1]:[Assignment 4]])</f>
        <v>0</v>
      </c>
      <c r="J50" s="51">
        <f>Table2[[#This Row],[Total]]*' Assignments and exams'!$H$3</f>
        <v>0</v>
      </c>
      <c r="K50" s="64"/>
      <c r="L50" s="51">
        <f>Table2[[#This Row],[Exam Mark]]*' Assignments and exams'!$E$4</f>
        <v>0</v>
      </c>
      <c r="M50" s="5">
        <f>Table2[[#This Row],[Out Of 40%]]+Table2[[#This Row],[Exam Mark 60%]]</f>
        <v>0</v>
      </c>
    </row>
    <row r="51" spans="1:13" x14ac:dyDescent="0.25">
      <c r="A51" s="66" t="s">
        <v>48</v>
      </c>
      <c r="B51" s="64"/>
      <c r="C51" s="64"/>
      <c r="D51" s="64"/>
      <c r="E51" s="64"/>
      <c r="F51" s="64"/>
      <c r="G51" s="64"/>
      <c r="H51" s="64"/>
      <c r="I51" s="62">
        <f>SUM(Table2[[#This Row],[Assignment 1]:[Assignment 4]])</f>
        <v>0</v>
      </c>
      <c r="J51" s="53">
        <f>Table2[[#This Row],[Total]]*' Assignments and exams'!$H$3</f>
        <v>0</v>
      </c>
      <c r="K51" s="64"/>
      <c r="L51" s="53">
        <f>Table2[[#This Row],[Exam Mark]]*' Assignments and exams'!$E$4</f>
        <v>0</v>
      </c>
      <c r="M51" s="6">
        <f>Table2[[#This Row],[Out Of 40%]]+Table2[[#This Row],[Exam Mark 60%]]</f>
        <v>0</v>
      </c>
    </row>
  </sheetData>
  <sheetProtection algorithmName="SHA-512" hashValue="akYDJ9KMxr5uBz25gDY0ff7b9iRi1y5CJdDFSY08Ko+LUnV8ThjYavOxgqW9Ew+AqrZTk5g5W6d7faF/zBLmRQ==" saltValue="HQKWsO5rC4A70ZjfKps8LA==" spinCount="100000" sheet="1" objects="1" scenarios="1"/>
  <mergeCells count="3">
    <mergeCell ref="A1:D1"/>
    <mergeCell ref="E1:F1"/>
    <mergeCell ref="I1:M1"/>
  </mergeCells>
  <conditionalFormatting sqref="M3:M51">
    <cfRule type="cellIs" dxfId="14" priority="3" operator="lessThan">
      <formula>50</formula>
    </cfRule>
  </conditionalFormatting>
  <conditionalFormatting sqref="M3:M51">
    <cfRule type="cellIs" dxfId="13" priority="1" operator="greaterThan">
      <formula>50</formula>
    </cfRule>
  </conditionalFormatting>
  <pageMargins left="0.7" right="0.7" top="0.75" bottom="0.75" header="0.3" footer="0.3"/>
  <pageSetup scale="67" orientation="landscape" r:id="rId1"/>
  <headerFooter differentFirst="1">
    <oddHeader>Page &amp;P</oddHeader>
    <firstHeader>&amp;LFor more great templates visit
 www.eunoiaconsultants.com 
&amp;Cemail
 admin@eunoiaconsultants.com</first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whole" allowBlank="1" showInputMessage="1" showErrorMessage="1">
          <x14:formula1>
            <xm:f>0</xm:f>
          </x14:formula1>
          <x14:formula2>
            <xm:f>' Assignments and exams'!$B$4</xm:f>
          </x14:formula2>
          <xm:sqref>C3:C51</xm:sqref>
        </x14:dataValidation>
        <x14:dataValidation type="whole" allowBlank="1" showInputMessage="1" showErrorMessage="1">
          <x14:formula1>
            <xm:f>0</xm:f>
          </x14:formula1>
          <x14:formula2>
            <xm:f>' Assignments and exams'!$B$5</xm:f>
          </x14:formula2>
          <xm:sqref>D3:D51 K3:K51</xm:sqref>
        </x14:dataValidation>
        <x14:dataValidation type="whole" allowBlank="1" showInputMessage="1" showErrorMessage="1">
          <x14:formula1>
            <xm:f>0</xm:f>
          </x14:formula1>
          <x14:formula2>
            <xm:f>' Assignments and exams'!$B$6</xm:f>
          </x14:formula2>
          <xm:sqref>E3:E51</xm:sqref>
        </x14:dataValidation>
        <x14:dataValidation type="whole" allowBlank="1" showInputMessage="1" showErrorMessage="1">
          <x14:formula1>
            <xm:f>0</xm:f>
          </x14:formula1>
          <x14:formula2>
            <xm:f>' Assignments and exams'!$B$3</xm:f>
          </x14:formula2>
          <xm:sqref>B3:B51</xm:sqref>
        </x14:dataValidation>
        <x14:dataValidation type="whole" allowBlank="1" showInputMessage="1" showErrorMessage="1">
          <x14:formula1>
            <xm:f>0</xm:f>
          </x14:formula1>
          <x14:formula2>
            <xm:f>' Assignments and exams'!$B$7</xm:f>
          </x14:formula2>
          <xm:sqref>F3:F51</xm:sqref>
        </x14:dataValidation>
        <x14:dataValidation type="whole" allowBlank="1" showInputMessage="1" showErrorMessage="1">
          <x14:formula1>
            <xm:f>0</xm:f>
          </x14:formula1>
          <x14:formula2>
            <xm:f>' Assignments and exams'!$B$8</xm:f>
          </x14:formula2>
          <xm:sqref>G3:G51</xm:sqref>
        </x14:dataValidation>
        <x14:dataValidation type="whole" allowBlank="1" showInputMessage="1" showErrorMessage="1">
          <x14:formula1>
            <xm:f>0</xm:f>
          </x14:formula1>
          <x14:formula2>
            <xm:f>' Assignments and exams'!$B$9</xm:f>
          </x14:formula2>
          <xm:sqref>H3:H51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Assignments and exams</vt:lpstr>
      <vt:lpstr>Student register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Winston</dc:creator>
  <cp:lastModifiedBy>Winston Zvirikuzhe</cp:lastModifiedBy>
  <cp:lastPrinted>2017-11-12T12:19:52Z</cp:lastPrinted>
  <dcterms:created xsi:type="dcterms:W3CDTF">2017-10-28T07:02:33Z</dcterms:created>
  <dcterms:modified xsi:type="dcterms:W3CDTF">2017-11-12T12:36:45Z</dcterms:modified>
</cp:coreProperties>
</file>